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6" i="5" l="1"/>
  <c r="AQ6" i="5"/>
  <c r="AP6" i="5"/>
  <c r="AO6" i="5"/>
  <c r="AN6" i="5"/>
  <c r="AM6" i="5"/>
  <c r="AG6" i="5"/>
  <c r="K11" i="5" s="1"/>
  <c r="K12" i="5" s="1"/>
  <c r="AE6" i="5"/>
  <c r="AD6" i="5"/>
  <c r="AC6" i="5"/>
  <c r="G11" i="5" s="1"/>
  <c r="AB6" i="5"/>
  <c r="AA6" i="5"/>
  <c r="E11" i="5" s="1"/>
  <c r="W6" i="5"/>
  <c r="U6" i="5"/>
  <c r="T6" i="5"/>
  <c r="S6" i="5"/>
  <c r="R6" i="5"/>
  <c r="Q6" i="5"/>
  <c r="K6" i="5"/>
  <c r="I6" i="5"/>
  <c r="I10" i="5" s="1"/>
  <c r="H6" i="5"/>
  <c r="H10" i="5" s="1"/>
  <c r="G6" i="5"/>
  <c r="G10" i="5" s="1"/>
  <c r="G12" i="5" s="1"/>
  <c r="F6" i="5"/>
  <c r="F10" i="5" s="1"/>
  <c r="E6" i="5"/>
  <c r="E10" i="5" s="1"/>
  <c r="E12" i="5" s="1"/>
  <c r="I11" i="5" l="1"/>
  <c r="I12" i="5" s="1"/>
  <c r="F11" i="5"/>
  <c r="F12" i="5" s="1"/>
  <c r="H11" i="5"/>
  <c r="H12" i="5" s="1"/>
  <c r="M12" i="5" s="1"/>
  <c r="L11" i="5"/>
  <c r="AF6" i="5"/>
  <c r="J11" i="5" l="1"/>
  <c r="N12" i="5"/>
  <c r="L12" i="5"/>
  <c r="N11" i="5"/>
  <c r="J12" i="5"/>
  <c r="O12" i="5"/>
  <c r="M11" i="5"/>
  <c r="O11" i="5"/>
</calcChain>
</file>

<file path=xl/sharedStrings.xml><?xml version="1.0" encoding="utf-8"?>
<sst xmlns="http://schemas.openxmlformats.org/spreadsheetml/2006/main" count="73" uniqueCount="33">
  <si>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</si>
  <si>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</si>
  <si>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</si>
  <si>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</si>
  <si>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</si>
  <si>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</si>
  <si>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</si>
  <si>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</si>
  <si>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</si>
  <si>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</si>
  <si>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</si>
  <si>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</si>
  <si>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</si>
  <si>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</si>
  <si>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</si>
  <si>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</si>
  <si>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</si>
  <si>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</si>
  <si>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</si>
  <si>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</si>
  <si>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</si>
  <si>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</si>
  <si>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</si>
  <si>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</si>
  <si>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HP-K = Haapajärven Pesä-Kiilat  (1990)</t>
  </si>
  <si>
    <t>YK = Ylivieskan Kuula  (1909)</t>
  </si>
  <si>
    <t>Jukka Pesonen</t>
  </si>
  <si>
    <t>9.</t>
  </si>
  <si>
    <t>YK  2</t>
  </si>
  <si>
    <t>10.</t>
  </si>
  <si>
    <t>HP-K  2</t>
  </si>
  <si>
    <t>15.10.1992</t>
  </si>
  <si>
    <t>pohti = Pyhäjärven Pohti  (1934),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</si>
</sst>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26</v>
      </c>
      <c r="C1" s="2"/>
      <c r="D1" s="3"/>
      <c r="E1" s="4" t="s">
        <v>31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2009</v>
      </c>
      <c r="Y4" s="12" t="s">
        <v>27</v>
      </c>
      <c r="Z4" s="1" t="s">
        <v>28</v>
      </c>
      <c r="AA4" s="12">
        <v>15</v>
      </c>
      <c r="AB4" s="12">
        <v>0</v>
      </c>
      <c r="AC4" s="12">
        <v>1</v>
      </c>
      <c r="AD4" s="12">
        <v>12</v>
      </c>
      <c r="AE4" s="12">
        <v>41</v>
      </c>
      <c r="AF4" s="68">
        <v>0.53239999999999998</v>
      </c>
      <c r="AG4" s="69">
        <v>77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2010</v>
      </c>
      <c r="Y5" s="12" t="s">
        <v>29</v>
      </c>
      <c r="Z5" s="1" t="s">
        <v>30</v>
      </c>
      <c r="AA5" s="12">
        <v>13</v>
      </c>
      <c r="AB5" s="12">
        <v>1</v>
      </c>
      <c r="AC5" s="12">
        <v>7</v>
      </c>
      <c r="AD5" s="12">
        <v>4</v>
      </c>
      <c r="AE5" s="12">
        <v>35</v>
      </c>
      <c r="AF5" s="68">
        <v>0.45450000000000002</v>
      </c>
      <c r="AG5" s="69">
        <v>77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1" t="s">
        <v>13</v>
      </c>
      <c r="C6" s="62"/>
      <c r="D6" s="63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1"/>
      <c r="O6" s="42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64" t="s">
        <v>13</v>
      </c>
      <c r="Y6" s="11"/>
      <c r="Z6" s="9"/>
      <c r="AA6" s="36">
        <f>SUM(AA4:AA5)</f>
        <v>28</v>
      </c>
      <c r="AB6" s="36">
        <f>SUM(AB4:AB5)</f>
        <v>1</v>
      </c>
      <c r="AC6" s="36">
        <f>SUM(AC4:AC5)</f>
        <v>8</v>
      </c>
      <c r="AD6" s="36">
        <f>SUM(AD4:AD5)</f>
        <v>16</v>
      </c>
      <c r="AE6" s="36">
        <f>SUM(AE4:AE5)</f>
        <v>76</v>
      </c>
      <c r="AF6" s="37">
        <f>PRODUCT(AE6/AG6)</f>
        <v>0.4935064935064935</v>
      </c>
      <c r="AG6" s="21">
        <f>SUM(AG4:AG5)</f>
        <v>154</v>
      </c>
      <c r="AH6" s="18"/>
      <c r="AI6" s="29"/>
      <c r="AJ6" s="41"/>
      <c r="AK6" s="42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37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8" t="s">
        <v>16</v>
      </c>
      <c r="C8" s="49"/>
      <c r="D8" s="50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22</v>
      </c>
      <c r="O8" s="7" t="s">
        <v>21</v>
      </c>
      <c r="Q8" s="17"/>
      <c r="R8" s="17" t="s">
        <v>10</v>
      </c>
      <c r="S8" s="17"/>
      <c r="T8" s="54" t="s">
        <v>32</v>
      </c>
      <c r="U8" s="10"/>
      <c r="V8" s="19"/>
      <c r="W8" s="19"/>
      <c r="X8" s="43"/>
      <c r="Y8" s="43"/>
      <c r="Z8" s="43"/>
      <c r="AA8" s="43"/>
      <c r="AB8" s="43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3"/>
      <c r="AO8" s="43"/>
      <c r="AP8" s="43"/>
      <c r="AQ8" s="43"/>
      <c r="AR8" s="43"/>
      <c r="AS8" s="43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1" t="s">
        <v>15</v>
      </c>
      <c r="C9" s="3"/>
      <c r="D9" s="52"/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60">
        <v>0</v>
      </c>
      <c r="K9" s="16"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54" t="s">
        <v>25</v>
      </c>
      <c r="U9" s="16"/>
      <c r="V9" s="16"/>
      <c r="W9" s="16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7">
        <f>PRODUCT(E6+Q6)</f>
        <v>0</v>
      </c>
      <c r="F10" s="47">
        <f>PRODUCT(F6+R6)</f>
        <v>0</v>
      </c>
      <c r="G10" s="47">
        <f>PRODUCT(G6+S6)</f>
        <v>0</v>
      </c>
      <c r="H10" s="47">
        <f>PRODUCT(H6+T6)</f>
        <v>0</v>
      </c>
      <c r="I10" s="47">
        <f>PRODUCT(I6+U6)</f>
        <v>0</v>
      </c>
      <c r="J10" s="60">
        <v>0</v>
      </c>
      <c r="K10" s="16"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54" t="s">
        <v>24</v>
      </c>
      <c r="U10" s="16"/>
      <c r="V10" s="16"/>
      <c r="W10" s="16"/>
      <c r="X10" s="16"/>
      <c r="Y10" s="16"/>
      <c r="Z10" s="16"/>
      <c r="AA10" s="16"/>
      <c r="AB10" s="16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7">
        <f>PRODUCT(AA6+AM6)</f>
        <v>28</v>
      </c>
      <c r="F11" s="47">
        <f>PRODUCT(AB6+AN6)</f>
        <v>1</v>
      </c>
      <c r="G11" s="47">
        <f>PRODUCT(AC6+AO6)</f>
        <v>8</v>
      </c>
      <c r="H11" s="47">
        <f>PRODUCT(AD6+AP6)</f>
        <v>16</v>
      </c>
      <c r="I11" s="47">
        <f>PRODUCT(AE6+AQ6)</f>
        <v>76</v>
      </c>
      <c r="J11" s="60">
        <f>PRODUCT(I11/K11)</f>
        <v>0.4935064935064935</v>
      </c>
      <c r="K11" s="10">
        <f>PRODUCT(AG6+AS6)</f>
        <v>154</v>
      </c>
      <c r="L11" s="53">
        <f>PRODUCT((F11+G11)/E11)</f>
        <v>0.32142857142857145</v>
      </c>
      <c r="M11" s="53">
        <f>PRODUCT(H11/E11)</f>
        <v>0.5714285714285714</v>
      </c>
      <c r="N11" s="53">
        <f>PRODUCT((F11+G11+H11)/E11)</f>
        <v>0.8928571428571429</v>
      </c>
      <c r="O11" s="53">
        <f>PRODUCT(I11/E11)</f>
        <v>2.7142857142857144</v>
      </c>
      <c r="Q11" s="17"/>
      <c r="R11" s="17"/>
      <c r="S11" s="16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4" t="s">
        <v>13</v>
      </c>
      <c r="C12" s="45"/>
      <c r="D12" s="46"/>
      <c r="E12" s="47">
        <f>SUM(E9:E11)</f>
        <v>28</v>
      </c>
      <c r="F12" s="47">
        <f t="shared" ref="F12:I12" si="0">SUM(F9:F11)</f>
        <v>1</v>
      </c>
      <c r="G12" s="47">
        <f t="shared" si="0"/>
        <v>8</v>
      </c>
      <c r="H12" s="47">
        <f t="shared" si="0"/>
        <v>16</v>
      </c>
      <c r="I12" s="47">
        <f t="shared" si="0"/>
        <v>76</v>
      </c>
      <c r="J12" s="60">
        <f>PRODUCT(I12/K12)</f>
        <v>0.4935064935064935</v>
      </c>
      <c r="K12" s="16">
        <f>SUM(K9:K11)</f>
        <v>154</v>
      </c>
      <c r="L12" s="53">
        <f>PRODUCT((F12+G12)/E12)</f>
        <v>0.32142857142857145</v>
      </c>
      <c r="M12" s="53">
        <f>PRODUCT(H12/E12)</f>
        <v>0.5714285714285714</v>
      </c>
      <c r="N12" s="53">
        <f>PRODUCT((F12+G12+H12)/E12)</f>
        <v>0.8928571428571429</v>
      </c>
      <c r="O12" s="53">
        <f>PRODUCT(I12/E12)</f>
        <v>2.7142857142857144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0"/>
      <c r="AL177" s="10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2018-11-22T16:30:12Z</dcterms:modified>
</cp:coreProperties>
</file>