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I19" i="2" l="1"/>
  <c r="G17" i="2"/>
  <c r="E17" i="2"/>
  <c r="E19" i="2" s="1"/>
  <c r="O16" i="2"/>
  <c r="N16" i="2"/>
  <c r="M16" i="2"/>
  <c r="L16" i="2"/>
  <c r="K16" i="2"/>
  <c r="AS13" i="2"/>
  <c r="AQ13" i="2"/>
  <c r="AP13" i="2"/>
  <c r="AO13" i="2"/>
  <c r="AN13" i="2"/>
  <c r="AM13" i="2"/>
  <c r="AG13" i="2"/>
  <c r="K18" i="2" s="1"/>
  <c r="AE13" i="2"/>
  <c r="AD13" i="2"/>
  <c r="H18" i="2" s="1"/>
  <c r="M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H13" i="2"/>
  <c r="H17" i="2" s="1"/>
  <c r="H19" i="2" s="1"/>
  <c r="M19" i="2" s="1"/>
  <c r="G13" i="2"/>
  <c r="F13" i="2"/>
  <c r="F17" i="2" s="1"/>
  <c r="F19" i="2" s="1"/>
  <c r="E13" i="2"/>
  <c r="K19" i="2" l="1"/>
  <c r="N18" i="2"/>
  <c r="L18" i="2"/>
  <c r="G19" i="2"/>
  <c r="L19" i="2" s="1"/>
  <c r="N19" i="2" l="1"/>
</calcChain>
</file>

<file path=xl/sharedStrings.xml><?xml version="1.0" encoding="utf-8"?>
<sst xmlns="http://schemas.openxmlformats.org/spreadsheetml/2006/main" count="227" uniqueCount="98">
  <si>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</si>
  <si>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</si>
  <si>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</si>
  <si>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</si>
  <si>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</si>
  <si>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</si>
  <si>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</si>
  <si>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</si>
  <si>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</si>
  <si>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</si>
  <si>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</si>
  <si>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</si>
  <si>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</si>
  <si>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</si>
  <si>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</si>
  <si>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</si>
  <si>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</si>
  <si>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</si>
  <si>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</si>
  <si>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</si>
  <si>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</si>
  <si>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</si>
  <si>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</si>
  <si>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</si>
  <si>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</si>
  <si>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</si>
  <si>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</si>
  <si>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</si>
  <si>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</si>
  <si>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</si>
  <si>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</si>
  <si>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</si>
  <si>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</si>
  <si>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Seppo Perälä</t>
  </si>
  <si>
    <t>8.</t>
  </si>
  <si>
    <t>AA</t>
  </si>
  <si>
    <t>6.</t>
  </si>
  <si>
    <t>2.</t>
  </si>
  <si>
    <t>5.</t>
  </si>
  <si>
    <t>4.</t>
  </si>
  <si>
    <t>11.</t>
  </si>
  <si>
    <t>9.</t>
  </si>
  <si>
    <t>suomensarja</t>
  </si>
  <si>
    <t>1.</t>
  </si>
  <si>
    <t>09.06. 1974  AA - HP  4-6</t>
  </si>
  <si>
    <t xml:space="preserve">  23 v   0 kk   5 pv</t>
  </si>
  <si>
    <t>11.08. 1974  SMJ - AA  11-4</t>
  </si>
  <si>
    <t>10.  ottelu</t>
  </si>
  <si>
    <t xml:space="preserve">  23 v   2 kk   7 pv</t>
  </si>
  <si>
    <t>13.07. 1977  AA - UPV  12-4</t>
  </si>
  <si>
    <t>49.  ottelu</t>
  </si>
  <si>
    <t xml:space="preserve">  26 v   1 kk   9 pv</t>
  </si>
  <si>
    <t>Seurat</t>
  </si>
  <si>
    <t>AA = Alajärven Ankkurit  (1944)</t>
  </si>
  <si>
    <t>----</t>
  </si>
  <si>
    <t>MESTARUUSSARJA</t>
  </si>
  <si>
    <t>URA SM-SARJASSA</t>
  </si>
  <si>
    <t>L+T</t>
  </si>
  <si>
    <t>7.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</si>
  <si>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</si>
  <si>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</si>
  <si>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</si>
  <si>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</si>
  <si>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</si>
  <si>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</si>
  <si>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</si>
  <si>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Mitalisarja  2.</t>
  </si>
  <si>
    <t>Mitalisarja  4.</t>
  </si>
  <si>
    <t>0-0-0</t>
  </si>
  <si>
    <t>0/0</t>
  </si>
  <si>
    <t>Lyöty</t>
  </si>
  <si>
    <t>Tuotu</t>
  </si>
  <si>
    <t xml:space="preserve">      Runkosarja TOP-30</t>
  </si>
  <si>
    <t>12.</t>
  </si>
  <si>
    <t>26.</t>
  </si>
  <si>
    <t>25.</t>
  </si>
  <si>
    <t>30.</t>
  </si>
  <si>
    <t>14.</t>
  </si>
  <si>
    <t>16.</t>
  </si>
  <si>
    <t>13.</t>
  </si>
  <si>
    <t>17.</t>
  </si>
  <si>
    <t>10.</t>
  </si>
  <si>
    <t>Ylempi loppusarja TOP-10</t>
  </si>
  <si>
    <t>4.6.1951   Alajärvi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</si>
  <si>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</si>
  <si>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</si>
  <si>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</si>
  <si>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</si>
  <si>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</si>
  <si>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</si>
  <si>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</si>
  <si>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</si>
  <si>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</si>
  <si>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</si>
  <si>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 xml:space="preserve"> KATSOJIA YLI 5000</t>
  </si>
  <si>
    <t>23.   06.07. 1983  SMJ - AA  14-1</t>
  </si>
  <si>
    <t>66.   24.08. 1980  SMJ - AA  5-3,  mitalisarja 2/6</t>
  </si>
  <si>
    <t>69.   13.08. 1980  SMJ - AA  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</si>
</sst>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1" fillId="2" borderId="0" xfId="0" applyFont="1" applyFill="1"/>
    <xf numFmtId="0" fontId="3" fillId="3" borderId="3" xfId="0" applyFont="1" applyFill="1" applyBorder="1" applyAlignment="1">
      <alignment horizontal="left"/>
    </xf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68" customWidth="1"/>
    <col min="2" max="2" width="6.7109375" style="65" customWidth="1"/>
    <col min="3" max="3" width="6.140625" style="64" customWidth="1"/>
    <col min="4" max="4" width="8.57031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7109375" style="64" customWidth="1"/>
    <col min="34" max="34" width="13.42578125" style="64" customWidth="1"/>
    <col min="35" max="35" width="13" style="64" customWidth="1"/>
    <col min="36" max="36" width="12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68" customWidth="1"/>
    <col min="45" max="16384" width="9.140625" style="68"/>
  </cols>
  <sheetData>
    <row r="1" spans="1:44" ht="17.25" customHeight="1" x14ac:dyDescent="0.25">
      <c r="A1" s="66"/>
      <c r="B1" s="2" t="s">
        <v>33</v>
      </c>
      <c r="C1" s="3"/>
      <c r="D1" s="4"/>
      <c r="E1" s="5" t="s">
        <v>83</v>
      </c>
      <c r="F1" s="6"/>
      <c r="G1" s="67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</row>
    <row r="2" spans="1:44" s="71" customFormat="1" ht="15" customHeight="1" x14ac:dyDescent="0.25">
      <c r="A2" s="69"/>
      <c r="B2" s="10" t="s">
        <v>55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72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82</v>
      </c>
      <c r="AC2" s="20"/>
      <c r="AD2" s="14"/>
      <c r="AE2" s="21"/>
      <c r="AF2" s="19"/>
      <c r="AG2" s="22" t="s">
        <v>59</v>
      </c>
      <c r="AH2" s="14"/>
      <c r="AI2" s="14"/>
      <c r="AJ2" s="15"/>
      <c r="AK2" s="19"/>
      <c r="AL2" s="22" t="s">
        <v>60</v>
      </c>
      <c r="AM2" s="20"/>
      <c r="AN2" s="14"/>
      <c r="AO2" s="70" t="s">
        <v>61</v>
      </c>
      <c r="AP2" s="14"/>
      <c r="AQ2" s="15"/>
      <c r="AR2" s="44"/>
    </row>
    <row r="3" spans="1:44" s="71" customFormat="1" ht="15" customHeight="1" x14ac:dyDescent="0.25">
      <c r="A3" s="6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57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57</v>
      </c>
      <c r="AE3" s="18" t="s">
        <v>16</v>
      </c>
      <c r="AF3" s="23"/>
      <c r="AG3" s="18" t="s">
        <v>62</v>
      </c>
      <c r="AH3" s="18" t="s">
        <v>63</v>
      </c>
      <c r="AI3" s="15" t="s">
        <v>64</v>
      </c>
      <c r="AJ3" s="18" t="s">
        <v>65</v>
      </c>
      <c r="AK3" s="23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44"/>
    </row>
    <row r="4" spans="1:44" s="71" customFormat="1" ht="15" customHeight="1" x14ac:dyDescent="0.25">
      <c r="A4" s="69"/>
      <c r="B4" s="24">
        <v>1974</v>
      </c>
      <c r="C4" s="24" t="s">
        <v>40</v>
      </c>
      <c r="D4" s="25" t="s">
        <v>35</v>
      </c>
      <c r="E4" s="24">
        <v>12</v>
      </c>
      <c r="F4" s="24">
        <v>0</v>
      </c>
      <c r="G4" s="24">
        <v>1</v>
      </c>
      <c r="H4" s="24">
        <v>5</v>
      </c>
      <c r="I4" s="24"/>
      <c r="J4" s="24"/>
      <c r="K4" s="24"/>
      <c r="L4" s="24"/>
      <c r="M4" s="24"/>
      <c r="N4" s="26"/>
      <c r="O4" s="34"/>
      <c r="P4" s="18"/>
      <c r="Q4" s="18"/>
      <c r="R4" s="18"/>
      <c r="S4" s="18"/>
      <c r="T4" s="23"/>
      <c r="U4" s="24"/>
      <c r="V4" s="24"/>
      <c r="W4" s="27"/>
      <c r="X4" s="24"/>
      <c r="Y4" s="24"/>
      <c r="Z4" s="26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2"/>
      <c r="AO4" s="27"/>
      <c r="AP4" s="28"/>
      <c r="AQ4" s="24"/>
      <c r="AR4" s="44"/>
    </row>
    <row r="5" spans="1:44" s="71" customFormat="1" ht="15" customHeight="1" x14ac:dyDescent="0.25">
      <c r="A5" s="69"/>
      <c r="B5" s="29">
        <v>1975</v>
      </c>
      <c r="C5" s="29" t="s">
        <v>43</v>
      </c>
      <c r="D5" s="30" t="s">
        <v>35</v>
      </c>
      <c r="E5" s="29"/>
      <c r="F5" s="31" t="s">
        <v>42</v>
      </c>
      <c r="G5" s="29"/>
      <c r="H5" s="29"/>
      <c r="I5" s="29"/>
      <c r="J5" s="29"/>
      <c r="K5" s="29"/>
      <c r="L5" s="29"/>
      <c r="M5" s="29"/>
      <c r="N5" s="32"/>
      <c r="O5" s="34"/>
      <c r="P5" s="18"/>
      <c r="Q5" s="18"/>
      <c r="R5" s="18"/>
      <c r="S5" s="18"/>
      <c r="T5" s="23"/>
      <c r="U5" s="24"/>
      <c r="V5" s="24"/>
      <c r="W5" s="27"/>
      <c r="X5" s="24"/>
      <c r="Y5" s="24"/>
      <c r="Z5" s="26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2"/>
      <c r="AO5" s="27"/>
      <c r="AP5" s="28"/>
      <c r="AQ5" s="24"/>
      <c r="AR5" s="44"/>
    </row>
    <row r="6" spans="1:44" s="71" customFormat="1" ht="15" customHeight="1" x14ac:dyDescent="0.25">
      <c r="A6" s="69"/>
      <c r="B6" s="24">
        <v>1976</v>
      </c>
      <c r="C6" s="24" t="s">
        <v>41</v>
      </c>
      <c r="D6" s="25" t="s">
        <v>35</v>
      </c>
      <c r="E6" s="24">
        <v>22</v>
      </c>
      <c r="F6" s="24">
        <v>0</v>
      </c>
      <c r="G6" s="24">
        <v>7</v>
      </c>
      <c r="H6" s="24">
        <v>24</v>
      </c>
      <c r="I6" s="24"/>
      <c r="J6" s="24"/>
      <c r="K6" s="24"/>
      <c r="L6" s="24"/>
      <c r="M6" s="24"/>
      <c r="N6" s="26"/>
      <c r="O6" s="34"/>
      <c r="P6" s="18"/>
      <c r="Q6" s="18" t="s">
        <v>73</v>
      </c>
      <c r="R6" s="18" t="s">
        <v>74</v>
      </c>
      <c r="S6" s="18"/>
      <c r="T6" s="23"/>
      <c r="U6" s="24"/>
      <c r="V6" s="24"/>
      <c r="W6" s="27"/>
      <c r="X6" s="24"/>
      <c r="Y6" s="24"/>
      <c r="Z6" s="26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2"/>
      <c r="AO6" s="27"/>
      <c r="AP6" s="28"/>
      <c r="AQ6" s="24"/>
      <c r="AR6" s="44"/>
    </row>
    <row r="7" spans="1:44" s="71" customFormat="1" ht="15" customHeight="1" x14ac:dyDescent="0.25">
      <c r="A7" s="69"/>
      <c r="B7" s="24">
        <v>1977</v>
      </c>
      <c r="C7" s="24" t="s">
        <v>34</v>
      </c>
      <c r="D7" s="25" t="s">
        <v>35</v>
      </c>
      <c r="E7" s="24">
        <v>22</v>
      </c>
      <c r="F7" s="24">
        <v>1</v>
      </c>
      <c r="G7" s="24">
        <v>7</v>
      </c>
      <c r="H7" s="24">
        <v>18</v>
      </c>
      <c r="I7" s="24">
        <v>64</v>
      </c>
      <c r="J7" s="24">
        <v>17</v>
      </c>
      <c r="K7" s="24">
        <v>15</v>
      </c>
      <c r="L7" s="24">
        <v>24</v>
      </c>
      <c r="M7" s="24">
        <v>8</v>
      </c>
      <c r="N7" s="33" t="s">
        <v>54</v>
      </c>
      <c r="O7" s="34"/>
      <c r="P7" s="18"/>
      <c r="Q7" s="18" t="s">
        <v>75</v>
      </c>
      <c r="R7" s="18"/>
      <c r="S7" s="18"/>
      <c r="T7" s="23"/>
      <c r="U7" s="24"/>
      <c r="V7" s="24"/>
      <c r="W7" s="27"/>
      <c r="X7" s="24"/>
      <c r="Y7" s="24"/>
      <c r="Z7" s="26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4"/>
      <c r="AN7" s="24"/>
      <c r="AO7" s="27"/>
      <c r="AP7" s="28"/>
      <c r="AQ7" s="24"/>
      <c r="AR7" s="44"/>
    </row>
    <row r="8" spans="1:44" s="71" customFormat="1" ht="15" customHeight="1" x14ac:dyDescent="0.25">
      <c r="A8" s="69"/>
      <c r="B8" s="24">
        <v>1978</v>
      </c>
      <c r="C8" s="24" t="s">
        <v>36</v>
      </c>
      <c r="D8" s="25" t="s">
        <v>35</v>
      </c>
      <c r="E8" s="24">
        <v>22</v>
      </c>
      <c r="F8" s="24">
        <v>3</v>
      </c>
      <c r="G8" s="24">
        <v>11</v>
      </c>
      <c r="H8" s="24">
        <v>12</v>
      </c>
      <c r="I8" s="24">
        <v>69</v>
      </c>
      <c r="J8" s="24">
        <v>29</v>
      </c>
      <c r="K8" s="24">
        <v>11</v>
      </c>
      <c r="L8" s="24">
        <v>15</v>
      </c>
      <c r="M8" s="24">
        <v>14</v>
      </c>
      <c r="N8" s="33" t="s">
        <v>54</v>
      </c>
      <c r="O8" s="34"/>
      <c r="P8" s="18" t="s">
        <v>76</v>
      </c>
      <c r="Q8" s="18"/>
      <c r="R8" s="18"/>
      <c r="S8" s="18"/>
      <c r="T8" s="23"/>
      <c r="U8" s="24"/>
      <c r="V8" s="24"/>
      <c r="W8" s="27"/>
      <c r="X8" s="24"/>
      <c r="Y8" s="24"/>
      <c r="Z8" s="26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4"/>
      <c r="AN8" s="24"/>
      <c r="AO8" s="27"/>
      <c r="AP8" s="28"/>
      <c r="AQ8" s="24"/>
      <c r="AR8" s="44"/>
    </row>
    <row r="9" spans="1:44" s="71" customFormat="1" ht="15" customHeight="1" x14ac:dyDescent="0.25">
      <c r="A9" s="69"/>
      <c r="B9" s="24">
        <v>1979</v>
      </c>
      <c r="C9" s="24" t="s">
        <v>36</v>
      </c>
      <c r="D9" s="35" t="s">
        <v>35</v>
      </c>
      <c r="E9" s="24">
        <v>22</v>
      </c>
      <c r="F9" s="24">
        <v>3</v>
      </c>
      <c r="G9" s="24">
        <v>21</v>
      </c>
      <c r="H9" s="24">
        <v>22</v>
      </c>
      <c r="I9" s="24">
        <v>99</v>
      </c>
      <c r="J9" s="24">
        <v>26</v>
      </c>
      <c r="K9" s="24">
        <v>21</v>
      </c>
      <c r="L9" s="24">
        <v>28</v>
      </c>
      <c r="M9" s="24">
        <v>24</v>
      </c>
      <c r="N9" s="33" t="s">
        <v>54</v>
      </c>
      <c r="O9" s="34"/>
      <c r="P9" s="18" t="s">
        <v>77</v>
      </c>
      <c r="Q9" s="18" t="s">
        <v>78</v>
      </c>
      <c r="R9" s="18" t="s">
        <v>79</v>
      </c>
      <c r="S9" s="18" t="s">
        <v>76</v>
      </c>
      <c r="T9" s="23"/>
      <c r="U9" s="24"/>
      <c r="V9" s="24"/>
      <c r="W9" s="27"/>
      <c r="X9" s="24"/>
      <c r="Y9" s="24"/>
      <c r="Z9" s="26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27"/>
      <c r="AP9" s="28"/>
      <c r="AQ9" s="24"/>
      <c r="AR9" s="44"/>
    </row>
    <row r="10" spans="1:44" s="71" customFormat="1" ht="15" customHeight="1" x14ac:dyDescent="0.25">
      <c r="A10" s="69"/>
      <c r="B10" s="24">
        <v>1980</v>
      </c>
      <c r="C10" s="24" t="s">
        <v>37</v>
      </c>
      <c r="D10" s="35" t="s">
        <v>35</v>
      </c>
      <c r="E10" s="24">
        <v>22</v>
      </c>
      <c r="F10" s="24">
        <v>4</v>
      </c>
      <c r="G10" s="24">
        <v>21</v>
      </c>
      <c r="H10" s="24">
        <v>30</v>
      </c>
      <c r="I10" s="24">
        <v>97</v>
      </c>
      <c r="J10" s="24">
        <v>36</v>
      </c>
      <c r="K10" s="24">
        <v>18</v>
      </c>
      <c r="L10" s="24">
        <v>18</v>
      </c>
      <c r="M10" s="24">
        <v>25</v>
      </c>
      <c r="N10" s="26">
        <v>0.54700000000000004</v>
      </c>
      <c r="O10" s="34"/>
      <c r="P10" s="18" t="s">
        <v>40</v>
      </c>
      <c r="Q10" s="18" t="s">
        <v>58</v>
      </c>
      <c r="R10" s="18" t="s">
        <v>58</v>
      </c>
      <c r="S10" s="18"/>
      <c r="T10" s="23"/>
      <c r="U10" s="24">
        <v>6</v>
      </c>
      <c r="V10" s="24">
        <v>1</v>
      </c>
      <c r="W10" s="27">
        <v>3</v>
      </c>
      <c r="X10" s="24">
        <v>5</v>
      </c>
      <c r="Y10" s="24">
        <v>20</v>
      </c>
      <c r="Z10" s="26">
        <v>0.44400000000000001</v>
      </c>
      <c r="AA10" s="23"/>
      <c r="AB10" s="18"/>
      <c r="AC10" s="18" t="s">
        <v>41</v>
      </c>
      <c r="AD10" s="18" t="s">
        <v>81</v>
      </c>
      <c r="AE10" s="18"/>
      <c r="AF10" s="23"/>
      <c r="AG10" s="2" t="s">
        <v>66</v>
      </c>
      <c r="AH10" s="2"/>
      <c r="AI10" s="2"/>
      <c r="AJ10" s="2"/>
      <c r="AK10" s="23"/>
      <c r="AL10" s="24"/>
      <c r="AM10" s="24"/>
      <c r="AN10" s="24"/>
      <c r="AO10" s="27"/>
      <c r="AP10" s="28">
        <v>1</v>
      </c>
      <c r="AQ10" s="24"/>
      <c r="AR10" s="44"/>
    </row>
    <row r="11" spans="1:44" s="71" customFormat="1" ht="15" customHeight="1" x14ac:dyDescent="0.25">
      <c r="A11" s="69"/>
      <c r="B11" s="24">
        <v>1981</v>
      </c>
      <c r="C11" s="24" t="s">
        <v>36</v>
      </c>
      <c r="D11" s="35" t="s">
        <v>35</v>
      </c>
      <c r="E11" s="24">
        <v>22</v>
      </c>
      <c r="F11" s="24">
        <v>1</v>
      </c>
      <c r="G11" s="24">
        <v>21</v>
      </c>
      <c r="H11" s="24">
        <v>25</v>
      </c>
      <c r="I11" s="24">
        <v>84</v>
      </c>
      <c r="J11" s="24">
        <v>25</v>
      </c>
      <c r="K11" s="24">
        <v>11</v>
      </c>
      <c r="L11" s="24">
        <v>26</v>
      </c>
      <c r="M11" s="24">
        <v>22</v>
      </c>
      <c r="N11" s="26">
        <v>0.52500000000000002</v>
      </c>
      <c r="O11" s="34"/>
      <c r="P11" s="18" t="s">
        <v>78</v>
      </c>
      <c r="Q11" s="18" t="s">
        <v>80</v>
      </c>
      <c r="R11" s="18" t="s">
        <v>77</v>
      </c>
      <c r="S11" s="18"/>
      <c r="T11" s="23"/>
      <c r="U11" s="24"/>
      <c r="V11" s="24"/>
      <c r="W11" s="27"/>
      <c r="X11" s="24"/>
      <c r="Y11" s="24"/>
      <c r="Z11" s="26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27"/>
      <c r="AP11" s="28"/>
      <c r="AQ11" s="24"/>
      <c r="AR11" s="44"/>
    </row>
    <row r="12" spans="1:44" s="71" customFormat="1" ht="15" customHeight="1" x14ac:dyDescent="0.25">
      <c r="A12" s="69"/>
      <c r="B12" s="24">
        <v>1982</v>
      </c>
      <c r="C12" s="24" t="s">
        <v>38</v>
      </c>
      <c r="D12" s="35" t="s">
        <v>35</v>
      </c>
      <c r="E12" s="24">
        <v>21</v>
      </c>
      <c r="F12" s="24">
        <v>0</v>
      </c>
      <c r="G12" s="27">
        <v>4</v>
      </c>
      <c r="H12" s="24">
        <v>13</v>
      </c>
      <c r="I12" s="24">
        <v>64</v>
      </c>
      <c r="J12" s="24">
        <v>26</v>
      </c>
      <c r="K12" s="24">
        <v>17</v>
      </c>
      <c r="L12" s="24">
        <v>17</v>
      </c>
      <c r="M12" s="24">
        <v>4</v>
      </c>
      <c r="N12" s="26">
        <v>0.43537414965986393</v>
      </c>
      <c r="O12" s="34"/>
      <c r="P12" s="18"/>
      <c r="Q12" s="18"/>
      <c r="R12" s="18"/>
      <c r="S12" s="18"/>
      <c r="T12" s="23"/>
      <c r="U12" s="24"/>
      <c r="V12" s="24"/>
      <c r="W12" s="27"/>
      <c r="X12" s="24"/>
      <c r="Y12" s="24"/>
      <c r="Z12" s="26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4"/>
      <c r="AN12" s="27"/>
      <c r="AO12" s="27"/>
      <c r="AP12" s="28"/>
      <c r="AQ12" s="24"/>
      <c r="AR12" s="44"/>
    </row>
    <row r="13" spans="1:44" s="71" customFormat="1" ht="15" customHeight="1" x14ac:dyDescent="0.25">
      <c r="A13" s="69"/>
      <c r="B13" s="24">
        <v>1983</v>
      </c>
      <c r="C13" s="24" t="s">
        <v>39</v>
      </c>
      <c r="D13" s="35" t="s">
        <v>35</v>
      </c>
      <c r="E13" s="24">
        <v>20</v>
      </c>
      <c r="F13" s="24">
        <v>1</v>
      </c>
      <c r="G13" s="27">
        <v>10</v>
      </c>
      <c r="H13" s="24">
        <v>20</v>
      </c>
      <c r="I13" s="24">
        <v>81</v>
      </c>
      <c r="J13" s="24">
        <v>21</v>
      </c>
      <c r="K13" s="24">
        <v>32</v>
      </c>
      <c r="L13" s="24">
        <v>17</v>
      </c>
      <c r="M13" s="24">
        <v>11</v>
      </c>
      <c r="N13" s="37">
        <v>0.49399999999999999</v>
      </c>
      <c r="O13" s="34"/>
      <c r="P13" s="18"/>
      <c r="Q13" s="18" t="s">
        <v>74</v>
      </c>
      <c r="R13" s="18"/>
      <c r="S13" s="18"/>
      <c r="T13" s="23"/>
      <c r="U13" s="24">
        <v>6</v>
      </c>
      <c r="V13" s="24">
        <v>0</v>
      </c>
      <c r="W13" s="27">
        <v>3</v>
      </c>
      <c r="X13" s="24">
        <v>5</v>
      </c>
      <c r="Y13" s="24">
        <v>23</v>
      </c>
      <c r="Z13" s="26">
        <v>0.54800000000000004</v>
      </c>
      <c r="AA13" s="23"/>
      <c r="AB13" s="18"/>
      <c r="AC13" s="18" t="s">
        <v>81</v>
      </c>
      <c r="AD13" s="18"/>
      <c r="AE13" s="18"/>
      <c r="AF13" s="23"/>
      <c r="AG13" s="2" t="s">
        <v>67</v>
      </c>
      <c r="AH13" s="2"/>
      <c r="AI13" s="2"/>
      <c r="AJ13" s="2"/>
      <c r="AK13" s="23"/>
      <c r="AL13" s="24"/>
      <c r="AM13" s="24"/>
      <c r="AN13" s="27"/>
      <c r="AO13" s="27"/>
      <c r="AP13" s="28"/>
      <c r="AQ13" s="24"/>
      <c r="AR13" s="44"/>
    </row>
    <row r="14" spans="1:44" s="71" customFormat="1" ht="15" customHeight="1" x14ac:dyDescent="0.25">
      <c r="A14" s="72"/>
      <c r="B14" s="16" t="s">
        <v>7</v>
      </c>
      <c r="C14" s="17"/>
      <c r="D14" s="15"/>
      <c r="E14" s="18">
        <v>185</v>
      </c>
      <c r="F14" s="18">
        <v>13</v>
      </c>
      <c r="G14" s="18">
        <v>103</v>
      </c>
      <c r="H14" s="18">
        <v>169</v>
      </c>
      <c r="I14" s="18">
        <v>558</v>
      </c>
      <c r="J14" s="18">
        <v>180</v>
      </c>
      <c r="K14" s="18">
        <v>125</v>
      </c>
      <c r="L14" s="18">
        <v>145</v>
      </c>
      <c r="M14" s="18">
        <v>108</v>
      </c>
      <c r="N14" s="38">
        <v>0.50285477509820276</v>
      </c>
      <c r="O14" s="73"/>
      <c r="P14" s="74" t="s">
        <v>68</v>
      </c>
      <c r="Q14" s="74" t="s">
        <v>68</v>
      </c>
      <c r="R14" s="74" t="s">
        <v>68</v>
      </c>
      <c r="S14" s="74" t="s">
        <v>68</v>
      </c>
      <c r="T14" s="23"/>
      <c r="U14" s="18">
        <v>12</v>
      </c>
      <c r="V14" s="18">
        <v>1</v>
      </c>
      <c r="W14" s="18">
        <v>6</v>
      </c>
      <c r="X14" s="18">
        <v>10</v>
      </c>
      <c r="Y14" s="18">
        <v>43</v>
      </c>
      <c r="Z14" s="38">
        <v>0.49399999999999999</v>
      </c>
      <c r="AA14" s="73"/>
      <c r="AB14" s="74" t="s">
        <v>68</v>
      </c>
      <c r="AC14" s="74" t="s">
        <v>68</v>
      </c>
      <c r="AD14" s="74" t="s">
        <v>68</v>
      </c>
      <c r="AE14" s="74" t="s">
        <v>68</v>
      </c>
      <c r="AF14" s="23"/>
      <c r="AG14" s="74" t="s">
        <v>69</v>
      </c>
      <c r="AH14" s="74" t="s">
        <v>69</v>
      </c>
      <c r="AI14" s="74" t="s">
        <v>69</v>
      </c>
      <c r="AJ14" s="74" t="s">
        <v>69</v>
      </c>
      <c r="AK14" s="23"/>
      <c r="AL14" s="18">
        <v>0</v>
      </c>
      <c r="AM14" s="18">
        <v>0</v>
      </c>
      <c r="AN14" s="18">
        <v>0</v>
      </c>
      <c r="AO14" s="18">
        <v>0</v>
      </c>
      <c r="AP14" s="18">
        <v>1</v>
      </c>
      <c r="AQ14" s="18">
        <v>0</v>
      </c>
      <c r="AR14" s="44"/>
    </row>
    <row r="15" spans="1:44" s="71" customFormat="1" ht="15" customHeight="1" x14ac:dyDescent="0.25">
      <c r="A15" s="72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75"/>
      <c r="O15" s="23"/>
      <c r="P15" s="22"/>
      <c r="Q15" s="20"/>
      <c r="R15" s="76"/>
      <c r="S15" s="77"/>
      <c r="T15" s="23"/>
      <c r="U15" s="17"/>
      <c r="V15" s="14"/>
      <c r="W15" s="14"/>
      <c r="X15" s="14"/>
      <c r="Y15" s="14"/>
      <c r="Z15" s="75"/>
      <c r="AA15" s="23"/>
      <c r="AB15" s="78"/>
      <c r="AC15" s="79"/>
      <c r="AD15" s="76"/>
      <c r="AE15" s="77"/>
      <c r="AF15" s="23"/>
      <c r="AG15" s="80">
        <v>0</v>
      </c>
      <c r="AH15" s="80">
        <v>0</v>
      </c>
      <c r="AI15" s="80">
        <v>0</v>
      </c>
      <c r="AJ15" s="80">
        <v>0</v>
      </c>
      <c r="AK15" s="23"/>
      <c r="AL15" s="17"/>
      <c r="AM15" s="14"/>
      <c r="AN15" s="14"/>
      <c r="AO15" s="14"/>
      <c r="AP15" s="14"/>
      <c r="AQ15" s="15"/>
      <c r="AR15" s="44"/>
    </row>
    <row r="16" spans="1:44" ht="15" customHeight="1" x14ac:dyDescent="0.25">
      <c r="A16" s="69"/>
      <c r="B16" s="25" t="s">
        <v>2</v>
      </c>
      <c r="C16" s="28"/>
      <c r="D16" s="39">
        <v>539.70000000000005</v>
      </c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40"/>
      <c r="P16" s="23"/>
      <c r="Q16" s="23"/>
      <c r="R16" s="23"/>
      <c r="S16" s="23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23"/>
      <c r="AG16" s="40"/>
      <c r="AH16" s="40"/>
      <c r="AI16" s="40"/>
      <c r="AJ16" s="40"/>
      <c r="AK16" s="23"/>
      <c r="AL16" s="40"/>
      <c r="AM16" s="40"/>
      <c r="AN16" s="40"/>
      <c r="AO16" s="40"/>
      <c r="AP16" s="40"/>
      <c r="AQ16" s="40"/>
      <c r="AR16" s="44"/>
    </row>
    <row r="17" spans="1:45" s="71" customFormat="1" ht="15" customHeight="1" x14ac:dyDescent="0.25">
      <c r="A17" s="6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34"/>
      <c r="P17" s="34"/>
      <c r="Q17" s="34"/>
      <c r="R17" s="34"/>
      <c r="S17" s="34"/>
      <c r="T17" s="34"/>
      <c r="U17" s="40"/>
      <c r="V17" s="43"/>
      <c r="W17" s="40"/>
      <c r="X17" s="40"/>
      <c r="Y17" s="40"/>
      <c r="Z17" s="40"/>
      <c r="AA17" s="40"/>
      <c r="AB17" s="40"/>
      <c r="AC17" s="40"/>
      <c r="AD17" s="40"/>
      <c r="AE17" s="40"/>
      <c r="AF17" s="23"/>
      <c r="AG17" s="40"/>
      <c r="AH17" s="40"/>
      <c r="AI17" s="40"/>
      <c r="AJ17" s="40"/>
      <c r="AK17" s="23"/>
      <c r="AL17" s="40"/>
      <c r="AM17" s="40"/>
      <c r="AN17" s="40"/>
      <c r="AO17" s="40"/>
      <c r="AP17" s="40"/>
      <c r="AQ17" s="40"/>
      <c r="AR17" s="44"/>
    </row>
    <row r="18" spans="1:45" ht="15" customHeight="1" x14ac:dyDescent="0.25">
      <c r="A18" s="69"/>
      <c r="B18" s="22" t="s">
        <v>56</v>
      </c>
      <c r="C18" s="45"/>
      <c r="D18" s="45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40"/>
      <c r="K18" s="18" t="s">
        <v>25</v>
      </c>
      <c r="L18" s="18" t="s">
        <v>26</v>
      </c>
      <c r="M18" s="18" t="s">
        <v>27</v>
      </c>
      <c r="N18" s="18" t="s">
        <v>21</v>
      </c>
      <c r="O18" s="23"/>
      <c r="P18" s="46" t="s">
        <v>28</v>
      </c>
      <c r="Q18" s="12"/>
      <c r="R18" s="12"/>
      <c r="S18" s="12"/>
      <c r="T18" s="47"/>
      <c r="U18" s="47"/>
      <c r="V18" s="47"/>
      <c r="W18" s="47"/>
      <c r="X18" s="47"/>
      <c r="Y18" s="12"/>
      <c r="Z18" s="12"/>
      <c r="AA18" s="12"/>
      <c r="AB18" s="47"/>
      <c r="AC18" s="47"/>
      <c r="AD18" s="12"/>
      <c r="AE18" s="48"/>
      <c r="AF18" s="23"/>
      <c r="AG18" s="46" t="s">
        <v>94</v>
      </c>
      <c r="AH18" s="12"/>
      <c r="AI18" s="47"/>
      <c r="AJ18" s="12"/>
      <c r="AK18" s="12"/>
      <c r="AL18" s="12"/>
      <c r="AM18" s="12"/>
      <c r="AN18" s="12"/>
      <c r="AO18" s="12"/>
      <c r="AP18" s="12"/>
      <c r="AQ18" s="48"/>
      <c r="AR18" s="44"/>
    </row>
    <row r="19" spans="1:45" ht="15" customHeight="1" x14ac:dyDescent="0.25">
      <c r="A19" s="69"/>
      <c r="B19" s="46" t="s">
        <v>12</v>
      </c>
      <c r="C19" s="12"/>
      <c r="D19" s="48"/>
      <c r="E19" s="24">
        <v>185</v>
      </c>
      <c r="F19" s="24">
        <v>13</v>
      </c>
      <c r="G19" s="24">
        <v>103</v>
      </c>
      <c r="H19" s="24">
        <v>169</v>
      </c>
      <c r="I19" s="24">
        <v>558</v>
      </c>
      <c r="J19" s="40"/>
      <c r="K19" s="49">
        <v>0.62702702702702706</v>
      </c>
      <c r="L19" s="49">
        <v>0.91351351351351351</v>
      </c>
      <c r="M19" s="49">
        <v>3.0162162162162161</v>
      </c>
      <c r="N19" s="37">
        <v>0.50285477509820276</v>
      </c>
      <c r="O19" s="23"/>
      <c r="P19" s="98" t="s">
        <v>9</v>
      </c>
      <c r="Q19" s="113"/>
      <c r="R19" s="114" t="s">
        <v>44</v>
      </c>
      <c r="S19" s="99"/>
      <c r="T19" s="99"/>
      <c r="U19" s="99"/>
      <c r="V19" s="99"/>
      <c r="W19" s="99"/>
      <c r="X19" s="99"/>
      <c r="Y19" s="115" t="s">
        <v>11</v>
      </c>
      <c r="Z19" s="116"/>
      <c r="AA19" s="99"/>
      <c r="AB19" s="99"/>
      <c r="AC19" s="116" t="s">
        <v>45</v>
      </c>
      <c r="AD19" s="117"/>
      <c r="AE19" s="100"/>
      <c r="AF19" s="23"/>
      <c r="AG19" s="127">
        <v>5682</v>
      </c>
      <c r="AH19" s="128" t="s">
        <v>95</v>
      </c>
      <c r="AI19" s="99"/>
      <c r="AJ19" s="116"/>
      <c r="AK19" s="99"/>
      <c r="AL19" s="99"/>
      <c r="AM19" s="99"/>
      <c r="AN19" s="99"/>
      <c r="AO19" s="99"/>
      <c r="AP19" s="99"/>
      <c r="AQ19" s="100"/>
      <c r="AR19" s="44"/>
    </row>
    <row r="20" spans="1:45" ht="15" customHeight="1" x14ac:dyDescent="0.25">
      <c r="A20" s="69"/>
      <c r="B20" s="50" t="s">
        <v>14</v>
      </c>
      <c r="C20" s="51"/>
      <c r="D20" s="52"/>
      <c r="E20" s="24">
        <v>12</v>
      </c>
      <c r="F20" s="24">
        <v>1</v>
      </c>
      <c r="G20" s="24">
        <v>6</v>
      </c>
      <c r="H20" s="24">
        <v>10</v>
      </c>
      <c r="I20" s="24">
        <v>43</v>
      </c>
      <c r="J20" s="40"/>
      <c r="K20" s="49">
        <v>0.58333333333333337</v>
      </c>
      <c r="L20" s="49">
        <v>0.83333333333333337</v>
      </c>
      <c r="M20" s="49">
        <v>3.5833333333333335</v>
      </c>
      <c r="N20" s="37">
        <v>0.49399999999999999</v>
      </c>
      <c r="O20" s="23"/>
      <c r="P20" s="118" t="s">
        <v>70</v>
      </c>
      <c r="Q20" s="119"/>
      <c r="R20" s="114" t="s">
        <v>46</v>
      </c>
      <c r="S20" s="114"/>
      <c r="T20" s="114"/>
      <c r="U20" s="114"/>
      <c r="V20" s="114"/>
      <c r="W20" s="114"/>
      <c r="X20" s="114"/>
      <c r="Y20" s="115" t="s">
        <v>47</v>
      </c>
      <c r="Z20" s="115"/>
      <c r="AA20" s="114"/>
      <c r="AB20" s="114"/>
      <c r="AC20" s="115" t="s">
        <v>48</v>
      </c>
      <c r="AD20" s="73"/>
      <c r="AE20" s="120"/>
      <c r="AF20" s="23"/>
      <c r="AG20" s="127">
        <v>5038</v>
      </c>
      <c r="AH20" s="129" t="s">
        <v>96</v>
      </c>
      <c r="AI20" s="114"/>
      <c r="AJ20" s="115"/>
      <c r="AK20" s="114"/>
      <c r="AL20" s="114"/>
      <c r="AM20" s="114"/>
      <c r="AN20" s="114"/>
      <c r="AO20" s="114"/>
      <c r="AP20" s="114"/>
      <c r="AQ20" s="120"/>
      <c r="AR20" s="44"/>
    </row>
    <row r="21" spans="1:45" ht="15" customHeight="1" x14ac:dyDescent="0.25">
      <c r="A21" s="69"/>
      <c r="B21" s="53" t="s">
        <v>15</v>
      </c>
      <c r="C21" s="54"/>
      <c r="D21" s="55"/>
      <c r="E21" s="36"/>
      <c r="F21" s="36"/>
      <c r="G21" s="36"/>
      <c r="H21" s="36"/>
      <c r="I21" s="36"/>
      <c r="J21" s="40"/>
      <c r="K21" s="56"/>
      <c r="L21" s="56"/>
      <c r="M21" s="56"/>
      <c r="N21" s="57"/>
      <c r="O21" s="23"/>
      <c r="P21" s="118" t="s">
        <v>71</v>
      </c>
      <c r="Q21" s="119"/>
      <c r="R21" s="114" t="s">
        <v>44</v>
      </c>
      <c r="S21" s="114"/>
      <c r="T21" s="114"/>
      <c r="U21" s="114"/>
      <c r="V21" s="114"/>
      <c r="W21" s="114"/>
      <c r="X21" s="114"/>
      <c r="Y21" s="115" t="s">
        <v>11</v>
      </c>
      <c r="Z21" s="115"/>
      <c r="AA21" s="114"/>
      <c r="AB21" s="114"/>
      <c r="AC21" s="115" t="s">
        <v>45</v>
      </c>
      <c r="AD21" s="73"/>
      <c r="AE21" s="120"/>
      <c r="AF21" s="23"/>
      <c r="AG21" s="127">
        <v>5026</v>
      </c>
      <c r="AH21" s="129" t="s">
        <v>97</v>
      </c>
      <c r="AI21" s="114"/>
      <c r="AJ21" s="115"/>
      <c r="AK21" s="114"/>
      <c r="AL21" s="114"/>
      <c r="AM21" s="114"/>
      <c r="AN21" s="114"/>
      <c r="AO21" s="114"/>
      <c r="AP21" s="114"/>
      <c r="AQ21" s="120"/>
      <c r="AR21" s="44"/>
    </row>
    <row r="22" spans="1:45" ht="15" customHeight="1" x14ac:dyDescent="0.25">
      <c r="A22" s="69"/>
      <c r="B22" s="58" t="s">
        <v>24</v>
      </c>
      <c r="C22" s="59"/>
      <c r="D22" s="60"/>
      <c r="E22" s="18">
        <v>197</v>
      </c>
      <c r="F22" s="18">
        <v>14</v>
      </c>
      <c r="G22" s="18">
        <v>109</v>
      </c>
      <c r="H22" s="18">
        <v>179</v>
      </c>
      <c r="I22" s="18">
        <v>601</v>
      </c>
      <c r="J22" s="40"/>
      <c r="K22" s="61">
        <v>0.62436548223350252</v>
      </c>
      <c r="L22" s="61">
        <v>0.90862944162436543</v>
      </c>
      <c r="M22" s="61">
        <v>3.0507614213197969</v>
      </c>
      <c r="N22" s="38">
        <v>0.50221070885304953</v>
      </c>
      <c r="O22" s="23">
        <v>722</v>
      </c>
      <c r="P22" s="121" t="s">
        <v>10</v>
      </c>
      <c r="Q22" s="122"/>
      <c r="R22" s="123" t="s">
        <v>49</v>
      </c>
      <c r="S22" s="123"/>
      <c r="T22" s="123"/>
      <c r="U22" s="123"/>
      <c r="V22" s="123"/>
      <c r="W22" s="123"/>
      <c r="X22" s="123"/>
      <c r="Y22" s="124" t="s">
        <v>50</v>
      </c>
      <c r="Z22" s="124"/>
      <c r="AA22" s="123"/>
      <c r="AB22" s="123"/>
      <c r="AC22" s="124" t="s">
        <v>51</v>
      </c>
      <c r="AD22" s="125"/>
      <c r="AE22" s="126"/>
      <c r="AF22" s="23"/>
      <c r="AG22" s="94"/>
      <c r="AH22" s="130"/>
      <c r="AI22" s="131"/>
      <c r="AJ22" s="124"/>
      <c r="AK22" s="123"/>
      <c r="AL22" s="123"/>
      <c r="AM22" s="123"/>
      <c r="AN22" s="123"/>
      <c r="AO22" s="123"/>
      <c r="AP22" s="123"/>
      <c r="AQ22" s="126"/>
      <c r="AR22" s="44"/>
    </row>
    <row r="23" spans="1:45" ht="15" customHeight="1" x14ac:dyDescent="0.25">
      <c r="A23" s="69"/>
      <c r="B23" s="42"/>
      <c r="C23" s="42"/>
      <c r="D23" s="42"/>
      <c r="E23" s="42"/>
      <c r="F23" s="42"/>
      <c r="G23" s="42"/>
      <c r="H23" s="42"/>
      <c r="I23" s="42"/>
      <c r="J23" s="40"/>
      <c r="K23" s="42"/>
      <c r="L23" s="42"/>
      <c r="M23" s="42"/>
      <c r="N23" s="41"/>
      <c r="O23" s="23">
        <v>815</v>
      </c>
      <c r="P23" s="40"/>
      <c r="Q23" s="43"/>
      <c r="R23" s="40"/>
      <c r="S23" s="40"/>
      <c r="T23" s="23"/>
      <c r="U23" s="23"/>
      <c r="V23" s="43"/>
      <c r="W23" s="40"/>
      <c r="X23" s="40"/>
      <c r="Y23" s="23"/>
      <c r="Z23" s="23"/>
      <c r="AA23" s="23"/>
      <c r="AB23" s="23"/>
      <c r="AC23" s="81"/>
      <c r="AD23" s="23"/>
      <c r="AE23" s="23"/>
      <c r="AF23" s="23"/>
      <c r="AG23" s="23"/>
      <c r="AH23" s="62"/>
      <c r="AI23" s="40"/>
      <c r="AJ23" s="40"/>
      <c r="AK23" s="23"/>
      <c r="AL23" s="40"/>
      <c r="AM23" s="40"/>
      <c r="AN23" s="40"/>
      <c r="AO23" s="40"/>
      <c r="AP23" s="40"/>
      <c r="AQ23" s="40"/>
      <c r="AR23" s="44"/>
    </row>
    <row r="24" spans="1:45" ht="15" customHeight="1" x14ac:dyDescent="0.2">
      <c r="A24" s="69"/>
      <c r="B24" s="40" t="s">
        <v>52</v>
      </c>
      <c r="C24" s="40"/>
      <c r="D24" s="40" t="s">
        <v>53</v>
      </c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</row>
    <row r="25" spans="1:45" ht="15" customHeight="1" x14ac:dyDescent="0.2">
      <c r="A25" s="6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</row>
    <row r="26" spans="1:45" ht="15" customHeight="1" x14ac:dyDescent="0.2">
      <c r="A26" s="6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</row>
    <row r="27" spans="1:45" s="8" customFormat="1" ht="15" customHeight="1" x14ac:dyDescent="0.2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</row>
    <row r="28" spans="1:45" s="8" customFormat="1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1"/>
      <c r="O28" s="23"/>
      <c r="P28" s="40"/>
      <c r="Q28" s="43"/>
      <c r="R28" s="40"/>
      <c r="S28" s="40"/>
      <c r="T28" s="23"/>
      <c r="U28" s="23"/>
      <c r="V28" s="62"/>
      <c r="W28" s="40"/>
      <c r="X28" s="40"/>
      <c r="Y28" s="40"/>
      <c r="Z28" s="40"/>
      <c r="AA28" s="40"/>
      <c r="AB28" s="40"/>
      <c r="AC28" s="40"/>
      <c r="AD28" s="40"/>
      <c r="AE28" s="40"/>
      <c r="AF28" s="44"/>
      <c r="AG28" s="1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4"/>
    </row>
    <row r="29" spans="1:45" s="8" customFormat="1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1"/>
      <c r="O29" s="23"/>
      <c r="P29" s="40"/>
      <c r="Q29" s="43"/>
      <c r="R29" s="40"/>
      <c r="S29" s="40"/>
      <c r="T29" s="23"/>
      <c r="U29" s="23"/>
      <c r="V29" s="62"/>
      <c r="W29" s="40"/>
      <c r="X29" s="40"/>
      <c r="Y29" s="40"/>
      <c r="Z29" s="40"/>
      <c r="AA29" s="40"/>
      <c r="AB29" s="40"/>
      <c r="AC29" s="40"/>
      <c r="AD29" s="40"/>
      <c r="AE29" s="40"/>
      <c r="AF29" s="44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4"/>
    </row>
    <row r="30" spans="1:45" s="8" customFormat="1" ht="15" customHeight="1" x14ac:dyDescent="0.25">
      <c r="A30" s="9"/>
      <c r="B30" s="40"/>
      <c r="C30" s="1"/>
      <c r="D30" s="1"/>
      <c r="E30" s="40"/>
      <c r="F30" s="40"/>
      <c r="G30" s="40"/>
      <c r="H30" s="40"/>
      <c r="I30" s="40"/>
      <c r="J30" s="40"/>
      <c r="K30" s="40"/>
      <c r="L30" s="40"/>
      <c r="M30" s="63"/>
      <c r="N30" s="41"/>
      <c r="O30" s="23"/>
      <c r="P30" s="40"/>
      <c r="Q30" s="43"/>
      <c r="R30" s="40"/>
      <c r="S30" s="40"/>
      <c r="T30" s="23"/>
      <c r="U30" s="23"/>
      <c r="V30" s="62"/>
      <c r="W30" s="40"/>
      <c r="X30" s="40"/>
      <c r="Y30" s="40"/>
      <c r="Z30" s="40"/>
      <c r="AA30" s="40"/>
      <c r="AB30" s="40"/>
      <c r="AC30" s="40"/>
      <c r="AD30" s="40"/>
      <c r="AE30" s="40"/>
      <c r="AF30" s="44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4"/>
    </row>
    <row r="31" spans="1:45" s="8" customFormat="1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/>
    </row>
    <row r="32" spans="1:45" s="8" customFormat="1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4"/>
    </row>
    <row r="33" spans="1:44" s="8" customFormat="1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</row>
    <row r="34" spans="1:44" s="8" customFormat="1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8" customFormat="1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8" customFormat="1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23"/>
      <c r="AH36" s="62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8" customFormat="1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23"/>
      <c r="AH37" s="62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8" customFormat="1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23"/>
      <c r="AH38" s="62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3"/>
      <c r="AH39" s="62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3"/>
      <c r="AH40" s="62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62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62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62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62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62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62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62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62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62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62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62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62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62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62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62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62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62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62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62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62"/>
      <c r="AI60" s="40"/>
      <c r="AJ60" s="40"/>
      <c r="AK60" s="40"/>
      <c r="AL60" s="40"/>
      <c r="AM60" s="40"/>
      <c r="AN60" s="40"/>
      <c r="AO60" s="40"/>
      <c r="AP60" s="40"/>
      <c r="AQ60" s="40"/>
      <c r="AR60" s="44"/>
    </row>
    <row r="61" spans="1:44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62"/>
      <c r="AI61" s="40"/>
      <c r="AJ61" s="40"/>
      <c r="AK61" s="40"/>
      <c r="AL61" s="40"/>
      <c r="AM61" s="40"/>
      <c r="AN61" s="40"/>
      <c r="AO61" s="40"/>
      <c r="AP61" s="40"/>
      <c r="AQ61" s="40"/>
    </row>
    <row r="62" spans="1:44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62"/>
      <c r="AI62" s="40"/>
      <c r="AJ62" s="40"/>
      <c r="AK62" s="40"/>
      <c r="AL62" s="40"/>
      <c r="AM62" s="40"/>
      <c r="AN62" s="40"/>
      <c r="AO62" s="40"/>
      <c r="AP62" s="40"/>
      <c r="AQ62" s="40"/>
    </row>
    <row r="63" spans="1:44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62"/>
      <c r="AI63" s="40"/>
      <c r="AJ63" s="40"/>
      <c r="AK63" s="40"/>
      <c r="AL63" s="40"/>
      <c r="AM63" s="40"/>
      <c r="AN63" s="40"/>
      <c r="AO63" s="40"/>
      <c r="AP63" s="40"/>
      <c r="AQ63" s="40"/>
    </row>
    <row r="64" spans="1:44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62"/>
      <c r="AI64" s="40"/>
      <c r="AJ64" s="40"/>
      <c r="AK64" s="40"/>
      <c r="AL64" s="40"/>
      <c r="AM64" s="40"/>
      <c r="AN64" s="40"/>
      <c r="AO64" s="40"/>
      <c r="AP64" s="40"/>
      <c r="AQ64" s="40"/>
      <c r="AR64" s="68"/>
    </row>
    <row r="65" spans="1:44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62"/>
      <c r="AI65" s="40"/>
      <c r="AJ65" s="40"/>
      <c r="AK65" s="40"/>
      <c r="AL65" s="40"/>
      <c r="AM65" s="40"/>
      <c r="AN65" s="40"/>
      <c r="AO65" s="40"/>
      <c r="AP65" s="40"/>
      <c r="AQ65" s="40"/>
      <c r="AR65" s="68"/>
    </row>
    <row r="66" spans="1:44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62"/>
      <c r="AI66" s="40"/>
      <c r="AJ66" s="40"/>
      <c r="AK66" s="40"/>
      <c r="AL66" s="40"/>
      <c r="AM66" s="40"/>
      <c r="AN66" s="40"/>
      <c r="AO66" s="40"/>
      <c r="AP66" s="40"/>
      <c r="AQ66" s="40"/>
      <c r="AR66" s="68"/>
    </row>
    <row r="67" spans="1:44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62"/>
      <c r="AI67" s="40"/>
      <c r="AJ67" s="40"/>
      <c r="AK67" s="40"/>
      <c r="AL67" s="40"/>
      <c r="AM67" s="40"/>
      <c r="AN67" s="40"/>
      <c r="AO67" s="40"/>
      <c r="AP67" s="40"/>
      <c r="AQ67" s="40"/>
      <c r="AR67" s="68"/>
    </row>
    <row r="68" spans="1:44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62"/>
      <c r="AI68" s="40"/>
      <c r="AJ68" s="40"/>
      <c r="AK68" s="40"/>
      <c r="AL68" s="40"/>
      <c r="AM68" s="40"/>
      <c r="AN68" s="40"/>
      <c r="AO68" s="40"/>
      <c r="AP68" s="40"/>
      <c r="AQ68" s="40"/>
      <c r="AR68" s="68"/>
    </row>
    <row r="69" spans="1:44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62"/>
      <c r="AI69" s="40"/>
      <c r="AJ69" s="40"/>
      <c r="AK69" s="40"/>
      <c r="AL69" s="40"/>
      <c r="AM69" s="40"/>
      <c r="AN69" s="40"/>
      <c r="AO69" s="40"/>
      <c r="AP69" s="40"/>
      <c r="AQ69" s="40"/>
      <c r="AR69" s="68"/>
    </row>
    <row r="70" spans="1:44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62"/>
      <c r="AI70" s="40"/>
      <c r="AJ70" s="40"/>
      <c r="AK70" s="40"/>
      <c r="AL70" s="40"/>
      <c r="AM70" s="40"/>
      <c r="AN70" s="40"/>
      <c r="AO70" s="40"/>
      <c r="AP70" s="40"/>
      <c r="AQ70" s="40"/>
      <c r="AR70" s="68"/>
    </row>
    <row r="71" spans="1:44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62"/>
      <c r="AI71" s="40"/>
      <c r="AJ71" s="40"/>
      <c r="AK71" s="40"/>
      <c r="AL71" s="40"/>
      <c r="AM71" s="40"/>
      <c r="AN71" s="40"/>
      <c r="AO71" s="40"/>
      <c r="AP71" s="40"/>
      <c r="AQ71" s="40"/>
      <c r="AR71" s="68"/>
    </row>
    <row r="72" spans="1:44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62"/>
      <c r="AI72" s="40"/>
      <c r="AJ72" s="40"/>
      <c r="AK72" s="40"/>
      <c r="AL72" s="40"/>
      <c r="AM72" s="40"/>
      <c r="AN72" s="40"/>
      <c r="AO72" s="40"/>
      <c r="AP72" s="40"/>
      <c r="AQ72" s="40"/>
      <c r="AR72" s="68"/>
    </row>
    <row r="73" spans="1:44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62"/>
      <c r="AI73" s="40"/>
      <c r="AJ73" s="40"/>
      <c r="AK73" s="40"/>
      <c r="AL73" s="40"/>
      <c r="AM73" s="40"/>
      <c r="AN73" s="40"/>
      <c r="AO73" s="40"/>
      <c r="AP73" s="40"/>
      <c r="AQ73" s="40"/>
      <c r="AR73" s="68"/>
    </row>
    <row r="74" spans="1:44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62"/>
      <c r="AI74" s="40"/>
      <c r="AJ74" s="40"/>
      <c r="AK74" s="40"/>
      <c r="AL74" s="40"/>
      <c r="AM74" s="40"/>
      <c r="AN74" s="40"/>
      <c r="AO74" s="40"/>
      <c r="AP74" s="40"/>
      <c r="AQ74" s="40"/>
      <c r="AR74" s="68"/>
    </row>
    <row r="75" spans="1:44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62"/>
      <c r="AI75" s="40"/>
      <c r="AJ75" s="40"/>
      <c r="AK75" s="40"/>
      <c r="AL75" s="40"/>
      <c r="AM75" s="40"/>
      <c r="AN75" s="40"/>
      <c r="AO75" s="40"/>
      <c r="AP75" s="40"/>
      <c r="AQ75" s="40"/>
      <c r="AR75" s="68"/>
    </row>
    <row r="76" spans="1:44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62"/>
      <c r="AI76" s="40"/>
      <c r="AJ76" s="40"/>
      <c r="AK76" s="40"/>
      <c r="AL76" s="40"/>
      <c r="AM76" s="40"/>
      <c r="AN76" s="40"/>
      <c r="AO76" s="40"/>
      <c r="AP76" s="40"/>
      <c r="AQ76" s="40"/>
      <c r="AR76" s="68"/>
    </row>
    <row r="77" spans="1:44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62"/>
      <c r="AI77" s="40"/>
      <c r="AJ77" s="40"/>
      <c r="AK77" s="40"/>
      <c r="AL77" s="40"/>
      <c r="AM77" s="40"/>
      <c r="AN77" s="40"/>
      <c r="AO77" s="40"/>
      <c r="AP77" s="40"/>
      <c r="AQ77" s="40"/>
      <c r="AR77" s="68"/>
    </row>
    <row r="78" spans="1:44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62"/>
      <c r="AI78" s="40"/>
      <c r="AJ78" s="40"/>
      <c r="AK78" s="40"/>
      <c r="AL78" s="40"/>
      <c r="AM78" s="40"/>
      <c r="AN78" s="40"/>
      <c r="AO78" s="40"/>
      <c r="AP78" s="40"/>
      <c r="AQ78" s="40"/>
      <c r="AR78" s="68"/>
    </row>
    <row r="79" spans="1:44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62"/>
      <c r="AI79" s="40"/>
      <c r="AJ79" s="40"/>
      <c r="AK79" s="40"/>
      <c r="AL79" s="40"/>
      <c r="AM79" s="40"/>
      <c r="AN79" s="40"/>
      <c r="AO79" s="40"/>
      <c r="AP79" s="40"/>
      <c r="AQ79" s="40"/>
      <c r="AR79" s="68"/>
    </row>
    <row r="80" spans="1:44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62"/>
      <c r="AI80" s="40"/>
      <c r="AJ80" s="40"/>
      <c r="AK80" s="40"/>
      <c r="AL80" s="40"/>
      <c r="AM80" s="40"/>
      <c r="AN80" s="40"/>
      <c r="AO80" s="40"/>
      <c r="AP80" s="40"/>
      <c r="AQ80" s="40"/>
      <c r="AR80" s="68"/>
    </row>
    <row r="81" spans="1:44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3"/>
      <c r="AH81" s="62"/>
      <c r="AI81" s="40"/>
      <c r="AJ81" s="40"/>
      <c r="AK81" s="40"/>
      <c r="AL81" s="40"/>
      <c r="AM81" s="40"/>
      <c r="AN81" s="40"/>
      <c r="AO81" s="40"/>
      <c r="AP81" s="40"/>
      <c r="AQ81" s="40"/>
      <c r="AR81" s="68"/>
    </row>
    <row r="82" spans="1:44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3"/>
      <c r="AH82" s="62"/>
      <c r="AI82" s="40"/>
      <c r="AJ82" s="40"/>
      <c r="AK82" s="40"/>
      <c r="AL82" s="40"/>
      <c r="AM82" s="40"/>
      <c r="AN82" s="40"/>
      <c r="AO82" s="40"/>
      <c r="AP82" s="40"/>
      <c r="AQ82" s="40"/>
      <c r="AR82" s="68"/>
    </row>
    <row r="83" spans="1:44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3"/>
      <c r="P83" s="23"/>
      <c r="Q83" s="23"/>
      <c r="R83" s="23"/>
      <c r="S83" s="23"/>
      <c r="T83" s="23"/>
      <c r="U83" s="40"/>
      <c r="V83" s="43"/>
      <c r="W83" s="40"/>
      <c r="X83" s="40"/>
      <c r="Y83" s="23"/>
      <c r="Z83" s="23"/>
      <c r="AA83" s="23"/>
      <c r="AB83" s="23"/>
      <c r="AC83" s="23"/>
      <c r="AD83" s="23"/>
      <c r="AE83" s="23"/>
      <c r="AF83" s="23"/>
      <c r="AG83" s="23"/>
      <c r="AH83" s="62"/>
      <c r="AI83" s="40"/>
      <c r="AJ83" s="40"/>
      <c r="AK83" s="23"/>
      <c r="AL83" s="23"/>
      <c r="AM83" s="23"/>
      <c r="AN83" s="23"/>
      <c r="AO83" s="23"/>
      <c r="AP83" s="23"/>
      <c r="AQ83" s="23"/>
      <c r="AR83" s="68"/>
    </row>
    <row r="84" spans="1:44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3"/>
      <c r="P84" s="23"/>
      <c r="Q84" s="23"/>
      <c r="R84" s="23"/>
      <c r="S84" s="23"/>
      <c r="T84" s="23"/>
      <c r="U84" s="40"/>
      <c r="V84" s="43"/>
      <c r="W84" s="40"/>
      <c r="X84" s="40"/>
      <c r="Y84" s="23"/>
      <c r="Z84" s="23"/>
      <c r="AA84" s="23"/>
      <c r="AB84" s="23"/>
      <c r="AC84" s="23"/>
      <c r="AD84" s="23"/>
      <c r="AE84" s="23"/>
      <c r="AF84" s="23"/>
      <c r="AG84" s="23"/>
      <c r="AH84" s="62"/>
      <c r="AI84" s="40"/>
      <c r="AJ84" s="40"/>
      <c r="AK84" s="23"/>
      <c r="AL84" s="23"/>
      <c r="AM84" s="23"/>
      <c r="AN84" s="23"/>
      <c r="AO84" s="23"/>
      <c r="AP84" s="23"/>
      <c r="AQ84" s="23"/>
      <c r="AR84" s="68"/>
    </row>
    <row r="85" spans="1:44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3"/>
      <c r="P85" s="23"/>
      <c r="Q85" s="23"/>
      <c r="R85" s="23"/>
      <c r="S85" s="23"/>
      <c r="T85" s="23"/>
      <c r="U85" s="40"/>
      <c r="V85" s="43"/>
      <c r="W85" s="40"/>
      <c r="X85" s="40"/>
      <c r="Y85" s="23"/>
      <c r="Z85" s="23"/>
      <c r="AA85" s="23"/>
      <c r="AB85" s="23"/>
      <c r="AC85" s="23"/>
      <c r="AD85" s="23"/>
      <c r="AE85" s="23"/>
      <c r="AF85" s="23"/>
      <c r="AG85" s="23"/>
      <c r="AH85" s="62"/>
      <c r="AI85" s="40"/>
      <c r="AJ85" s="40"/>
      <c r="AK85" s="23"/>
      <c r="AL85" s="23"/>
      <c r="AM85" s="23"/>
      <c r="AN85" s="23"/>
      <c r="AO85" s="23"/>
      <c r="AP85" s="23"/>
      <c r="AQ85" s="23"/>
      <c r="AR85" s="68"/>
    </row>
    <row r="86" spans="1:44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23"/>
      <c r="Q86" s="23"/>
      <c r="R86" s="23"/>
      <c r="S86" s="23"/>
      <c r="T86" s="23"/>
      <c r="U86" s="40"/>
      <c r="V86" s="43"/>
      <c r="W86" s="40"/>
      <c r="X86" s="40"/>
      <c r="Y86" s="23"/>
      <c r="Z86" s="23"/>
      <c r="AA86" s="23"/>
      <c r="AB86" s="23"/>
      <c r="AC86" s="23"/>
      <c r="AD86" s="23"/>
      <c r="AE86" s="23"/>
      <c r="AF86" s="23"/>
      <c r="AG86" s="23"/>
      <c r="AH86" s="62"/>
      <c r="AI86" s="40"/>
      <c r="AJ86" s="40"/>
      <c r="AK86" s="23"/>
      <c r="AL86" s="23"/>
      <c r="AM86" s="23"/>
      <c r="AN86" s="23"/>
      <c r="AO86" s="23"/>
      <c r="AP86" s="23"/>
      <c r="AQ86" s="23"/>
      <c r="AR86" s="68"/>
    </row>
    <row r="87" spans="1:44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23"/>
      <c r="Q87" s="23"/>
      <c r="R87" s="23"/>
      <c r="S87" s="23"/>
      <c r="T87" s="23"/>
      <c r="U87" s="40"/>
      <c r="V87" s="43"/>
      <c r="W87" s="40"/>
      <c r="X87" s="40"/>
      <c r="Y87" s="23"/>
      <c r="Z87" s="23"/>
      <c r="AA87" s="23"/>
      <c r="AB87" s="23"/>
      <c r="AC87" s="23"/>
      <c r="AD87" s="23"/>
      <c r="AE87" s="23"/>
      <c r="AF87" s="23"/>
      <c r="AG87" s="23"/>
      <c r="AH87" s="62"/>
      <c r="AI87" s="40"/>
      <c r="AJ87" s="40"/>
      <c r="AK87" s="23"/>
      <c r="AL87" s="23"/>
      <c r="AM87" s="23"/>
      <c r="AN87" s="23"/>
      <c r="AO87" s="23"/>
      <c r="AP87" s="23"/>
      <c r="AQ87" s="23"/>
      <c r="AR87" s="68"/>
    </row>
    <row r="88" spans="1:44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3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62"/>
      <c r="AI88" s="40"/>
      <c r="AJ88" s="40"/>
      <c r="AK88" s="23"/>
      <c r="AL88" s="23"/>
      <c r="AM88" s="23"/>
      <c r="AN88" s="23"/>
      <c r="AO88" s="23"/>
      <c r="AP88" s="23"/>
      <c r="AQ88" s="23"/>
      <c r="AR88" s="68"/>
    </row>
    <row r="89" spans="1:44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3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62"/>
      <c r="AI89" s="40"/>
      <c r="AJ89" s="40"/>
      <c r="AK89" s="23"/>
      <c r="AL89" s="23"/>
      <c r="AM89" s="23"/>
      <c r="AN89" s="23"/>
      <c r="AO89" s="23"/>
      <c r="AP89" s="23"/>
      <c r="AQ89" s="23"/>
      <c r="AR89" s="68"/>
    </row>
    <row r="90" spans="1:44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3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62"/>
      <c r="AI90" s="40"/>
      <c r="AJ90" s="40"/>
      <c r="AK90" s="23"/>
      <c r="AL90" s="23"/>
      <c r="AM90" s="23"/>
      <c r="AN90" s="23"/>
      <c r="AO90" s="23"/>
      <c r="AP90" s="23"/>
      <c r="AQ90" s="23"/>
      <c r="AR90" s="68"/>
    </row>
    <row r="91" spans="1:44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3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62"/>
      <c r="AI91" s="40"/>
      <c r="AJ91" s="40"/>
      <c r="AK91" s="23"/>
      <c r="AL91" s="23"/>
      <c r="AM91" s="23"/>
      <c r="AN91" s="23"/>
      <c r="AO91" s="23"/>
      <c r="AP91" s="23"/>
      <c r="AQ91" s="23"/>
      <c r="AR91" s="68"/>
    </row>
    <row r="92" spans="1:44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3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62"/>
      <c r="AI92" s="40"/>
      <c r="AJ92" s="40"/>
      <c r="AK92" s="23"/>
      <c r="AL92" s="23"/>
      <c r="AM92" s="23"/>
      <c r="AN92" s="23"/>
      <c r="AO92" s="23"/>
      <c r="AP92" s="23"/>
      <c r="AQ92" s="23"/>
      <c r="AR92" s="68"/>
    </row>
    <row r="93" spans="1:44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3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62"/>
      <c r="AI93" s="40"/>
      <c r="AJ93" s="40"/>
      <c r="AK93" s="23"/>
      <c r="AL93" s="23"/>
      <c r="AM93" s="23"/>
      <c r="AN93" s="23"/>
      <c r="AO93" s="23"/>
      <c r="AP93" s="23"/>
      <c r="AQ93" s="23"/>
      <c r="AR93" s="68"/>
    </row>
    <row r="94" spans="1:44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3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62"/>
      <c r="AI94" s="40"/>
      <c r="AJ94" s="40"/>
      <c r="AK94" s="23"/>
      <c r="AL94" s="23"/>
      <c r="AM94" s="23"/>
      <c r="AN94" s="23"/>
      <c r="AO94" s="23"/>
      <c r="AP94" s="23"/>
      <c r="AQ94" s="23"/>
      <c r="AR94" s="68"/>
    </row>
    <row r="95" spans="1:44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3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62"/>
      <c r="AI95" s="40"/>
      <c r="AJ95" s="40"/>
      <c r="AK95" s="23"/>
      <c r="AL95" s="23"/>
      <c r="AM95" s="23"/>
      <c r="AN95" s="23"/>
      <c r="AO95" s="23"/>
      <c r="AP95" s="23"/>
      <c r="AQ95" s="23"/>
      <c r="AR95" s="68"/>
    </row>
    <row r="96" spans="1:44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3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62"/>
      <c r="AI96" s="40"/>
      <c r="AJ96" s="40"/>
      <c r="AK96" s="23"/>
      <c r="AL96" s="23"/>
      <c r="AM96" s="23"/>
      <c r="AN96" s="23"/>
      <c r="AO96" s="23"/>
      <c r="AP96" s="23"/>
      <c r="AQ96" s="23"/>
      <c r="AR96" s="68"/>
    </row>
    <row r="97" spans="1:44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3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62"/>
      <c r="AI97" s="40"/>
      <c r="AJ97" s="40"/>
      <c r="AK97" s="23"/>
      <c r="AL97" s="23"/>
      <c r="AM97" s="23"/>
      <c r="AN97" s="23"/>
      <c r="AO97" s="23"/>
      <c r="AP97" s="23"/>
      <c r="AQ97" s="23"/>
      <c r="AR97" s="68"/>
    </row>
    <row r="98" spans="1:44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3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62"/>
      <c r="AI98" s="40"/>
      <c r="AJ98" s="40"/>
      <c r="AK98" s="23"/>
      <c r="AL98" s="23"/>
      <c r="AM98" s="23"/>
      <c r="AN98" s="23"/>
      <c r="AO98" s="23"/>
      <c r="AP98" s="23"/>
      <c r="AQ98" s="23"/>
      <c r="AR98" s="68"/>
    </row>
    <row r="99" spans="1:44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3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62"/>
      <c r="AI99" s="40"/>
      <c r="AJ99" s="40"/>
      <c r="AK99" s="23"/>
      <c r="AL99" s="23"/>
      <c r="AM99" s="23"/>
      <c r="AN99" s="23"/>
      <c r="AO99" s="23"/>
      <c r="AP99" s="23"/>
      <c r="AQ99" s="23"/>
      <c r="AR99" s="68"/>
    </row>
    <row r="100" spans="1:44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3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62"/>
      <c r="AI100" s="40"/>
      <c r="AJ100" s="40"/>
      <c r="AK100" s="23"/>
      <c r="AL100" s="23"/>
      <c r="AM100" s="23"/>
      <c r="AN100" s="23"/>
      <c r="AO100" s="23"/>
      <c r="AP100" s="23"/>
      <c r="AQ100" s="23"/>
      <c r="AR100" s="68"/>
    </row>
    <row r="101" spans="1:44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3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62"/>
      <c r="AI101" s="40"/>
      <c r="AJ101" s="40"/>
      <c r="AK101" s="23"/>
      <c r="AL101" s="23"/>
      <c r="AM101" s="23"/>
      <c r="AN101" s="23"/>
      <c r="AO101" s="23"/>
      <c r="AP101" s="23"/>
      <c r="AQ101" s="23"/>
      <c r="AR101" s="68"/>
    </row>
    <row r="102" spans="1:44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3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62"/>
      <c r="AI102" s="40"/>
      <c r="AJ102" s="40"/>
      <c r="AK102" s="23"/>
      <c r="AL102" s="23"/>
      <c r="AM102" s="23"/>
      <c r="AN102" s="23"/>
      <c r="AO102" s="23"/>
      <c r="AP102" s="23"/>
      <c r="AQ102" s="23"/>
      <c r="AR102" s="68"/>
    </row>
    <row r="103" spans="1:44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3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62"/>
      <c r="AI103" s="40"/>
      <c r="AJ103" s="40"/>
      <c r="AK103" s="23"/>
      <c r="AL103" s="23"/>
      <c r="AM103" s="23"/>
      <c r="AN103" s="23"/>
      <c r="AO103" s="23"/>
      <c r="AP103" s="23"/>
      <c r="AQ103" s="23"/>
      <c r="AR103" s="68"/>
    </row>
    <row r="104" spans="1:44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3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62"/>
      <c r="AI104" s="40"/>
      <c r="AJ104" s="40"/>
      <c r="AK104" s="23"/>
      <c r="AL104" s="23"/>
      <c r="AM104" s="23"/>
      <c r="AN104" s="23"/>
      <c r="AO104" s="23"/>
      <c r="AP104" s="23"/>
      <c r="AQ104" s="23"/>
      <c r="AR104" s="68"/>
    </row>
    <row r="105" spans="1:44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3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62"/>
      <c r="AI105" s="40"/>
      <c r="AJ105" s="40"/>
      <c r="AK105" s="23"/>
      <c r="AL105" s="23"/>
      <c r="AM105" s="23"/>
      <c r="AN105" s="23"/>
      <c r="AO105" s="23"/>
      <c r="AP105" s="23"/>
      <c r="AQ105" s="23"/>
      <c r="AR105" s="68"/>
    </row>
    <row r="106" spans="1:44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3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62"/>
      <c r="AI106" s="40"/>
      <c r="AJ106" s="40"/>
      <c r="AK106" s="23"/>
      <c r="AL106" s="23"/>
      <c r="AM106" s="23"/>
      <c r="AN106" s="23"/>
      <c r="AO106" s="23"/>
      <c r="AP106" s="23"/>
      <c r="AQ106" s="23"/>
      <c r="AR106" s="68"/>
    </row>
    <row r="107" spans="1:44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3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62"/>
      <c r="AI107" s="40"/>
      <c r="AJ107" s="40"/>
      <c r="AK107" s="23"/>
      <c r="AL107" s="23"/>
      <c r="AM107" s="23"/>
      <c r="AN107" s="23"/>
      <c r="AO107" s="23"/>
      <c r="AP107" s="23"/>
      <c r="AQ107" s="23"/>
      <c r="AR107" s="68"/>
    </row>
    <row r="108" spans="1:44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3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62"/>
      <c r="AI108" s="40"/>
      <c r="AJ108" s="40"/>
      <c r="AK108" s="23"/>
      <c r="AL108" s="23"/>
      <c r="AM108" s="23"/>
      <c r="AN108" s="23"/>
      <c r="AO108" s="23"/>
      <c r="AP108" s="23"/>
      <c r="AQ108" s="23"/>
      <c r="AR108" s="68"/>
    </row>
    <row r="109" spans="1:44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3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62"/>
      <c r="AI109" s="40"/>
      <c r="AJ109" s="40"/>
      <c r="AK109" s="23"/>
      <c r="AL109" s="23"/>
      <c r="AM109" s="23"/>
      <c r="AN109" s="23"/>
      <c r="AO109" s="23"/>
      <c r="AP109" s="23"/>
      <c r="AQ109" s="23"/>
      <c r="AR109" s="68"/>
    </row>
    <row r="110" spans="1:44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3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62"/>
      <c r="AI110" s="40"/>
      <c r="AJ110" s="40"/>
      <c r="AK110" s="23"/>
      <c r="AL110" s="23"/>
      <c r="AM110" s="23"/>
      <c r="AN110" s="23"/>
      <c r="AO110" s="23"/>
      <c r="AP110" s="23"/>
      <c r="AQ110" s="23"/>
      <c r="AR110" s="68"/>
    </row>
    <row r="111" spans="1:44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3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62"/>
      <c r="AI111" s="40"/>
      <c r="AJ111" s="40"/>
      <c r="AK111" s="23"/>
      <c r="AL111" s="23"/>
      <c r="AM111" s="23"/>
      <c r="AN111" s="23"/>
      <c r="AO111" s="23"/>
      <c r="AP111" s="23"/>
      <c r="AQ111" s="23"/>
      <c r="AR111" s="68"/>
    </row>
    <row r="112" spans="1:44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3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62"/>
      <c r="AI112" s="40"/>
      <c r="AJ112" s="40"/>
      <c r="AK112" s="23"/>
      <c r="AL112" s="23"/>
      <c r="AM112" s="23"/>
      <c r="AN112" s="23"/>
      <c r="AO112" s="23"/>
      <c r="AP112" s="23"/>
      <c r="AQ112" s="23"/>
      <c r="AR112" s="68"/>
    </row>
    <row r="113" spans="1:44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3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62"/>
      <c r="AI113" s="40"/>
      <c r="AJ113" s="40"/>
      <c r="AK113" s="23"/>
      <c r="AL113" s="23"/>
      <c r="AM113" s="23"/>
      <c r="AN113" s="23"/>
      <c r="AO113" s="23"/>
      <c r="AP113" s="23"/>
      <c r="AQ113" s="23"/>
      <c r="AR113" s="68"/>
    </row>
    <row r="114" spans="1:44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3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62"/>
      <c r="AI114" s="40"/>
      <c r="AJ114" s="40"/>
      <c r="AK114" s="23"/>
      <c r="AL114" s="23"/>
      <c r="AM114" s="23"/>
      <c r="AN114" s="23"/>
      <c r="AO114" s="23"/>
      <c r="AP114" s="23"/>
      <c r="AQ114" s="23"/>
      <c r="AR114" s="68"/>
    </row>
    <row r="115" spans="1:44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3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62"/>
      <c r="AI115" s="40"/>
      <c r="AJ115" s="40"/>
      <c r="AK115" s="23"/>
      <c r="AL115" s="23"/>
      <c r="AM115" s="23"/>
      <c r="AN115" s="23"/>
      <c r="AO115" s="23"/>
      <c r="AP115" s="23"/>
      <c r="AQ115" s="23"/>
      <c r="AR115" s="68"/>
    </row>
    <row r="116" spans="1:44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3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62"/>
      <c r="AI116" s="40"/>
      <c r="AJ116" s="40"/>
      <c r="AK116" s="23"/>
      <c r="AL116" s="23"/>
      <c r="AM116" s="23"/>
      <c r="AN116" s="23"/>
      <c r="AO116" s="23"/>
      <c r="AP116" s="23"/>
      <c r="AQ116" s="23"/>
      <c r="AR116" s="68"/>
    </row>
    <row r="117" spans="1:44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3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62"/>
      <c r="AI117" s="40"/>
      <c r="AJ117" s="40"/>
      <c r="AK117" s="23"/>
      <c r="AL117" s="23"/>
      <c r="AM117" s="23"/>
      <c r="AN117" s="23"/>
      <c r="AO117" s="23"/>
      <c r="AP117" s="23"/>
      <c r="AQ117" s="23"/>
      <c r="AR117" s="68"/>
    </row>
    <row r="118" spans="1:44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3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62"/>
      <c r="AI118" s="40"/>
      <c r="AJ118" s="40"/>
      <c r="AK118" s="23"/>
      <c r="AL118" s="23"/>
      <c r="AM118" s="23"/>
      <c r="AN118" s="23"/>
      <c r="AO118" s="23"/>
      <c r="AP118" s="23"/>
      <c r="AQ118" s="23"/>
      <c r="AR118" s="68"/>
    </row>
    <row r="119" spans="1:44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3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62"/>
      <c r="AI119" s="40"/>
      <c r="AJ119" s="40"/>
      <c r="AK119" s="23"/>
      <c r="AL119" s="23"/>
      <c r="AM119" s="23"/>
      <c r="AN119" s="23"/>
      <c r="AO119" s="23"/>
      <c r="AP119" s="23"/>
      <c r="AQ119" s="23"/>
      <c r="AR119" s="68"/>
    </row>
    <row r="120" spans="1:44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3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62"/>
      <c r="AI120" s="40"/>
      <c r="AJ120" s="40"/>
      <c r="AK120" s="23"/>
      <c r="AL120" s="23"/>
      <c r="AM120" s="23"/>
      <c r="AN120" s="23"/>
      <c r="AO120" s="23"/>
      <c r="AP120" s="23"/>
      <c r="AQ120" s="23"/>
      <c r="AR120" s="68"/>
    </row>
    <row r="121" spans="1:44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3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62"/>
      <c r="AI121" s="40"/>
      <c r="AJ121" s="40"/>
      <c r="AK121" s="23"/>
      <c r="AL121" s="23"/>
      <c r="AM121" s="23"/>
      <c r="AN121" s="23"/>
      <c r="AO121" s="23"/>
      <c r="AP121" s="23"/>
      <c r="AQ121" s="23"/>
      <c r="AR121" s="68"/>
    </row>
    <row r="122" spans="1:44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3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62"/>
      <c r="AI122" s="40"/>
      <c r="AJ122" s="40"/>
      <c r="AK122" s="23"/>
      <c r="AL122" s="23"/>
      <c r="AM122" s="23"/>
      <c r="AN122" s="23"/>
      <c r="AO122" s="23"/>
      <c r="AP122" s="23"/>
      <c r="AQ122" s="23"/>
      <c r="AR122" s="68"/>
    </row>
    <row r="123" spans="1:44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3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62"/>
      <c r="AI123" s="40"/>
      <c r="AJ123" s="40"/>
      <c r="AK123" s="23"/>
      <c r="AL123" s="23"/>
      <c r="AM123" s="23"/>
      <c r="AN123" s="23"/>
      <c r="AO123" s="23"/>
      <c r="AP123" s="23"/>
      <c r="AQ123" s="23"/>
      <c r="AR123" s="68"/>
    </row>
    <row r="124" spans="1:44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3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62"/>
      <c r="AI124" s="40"/>
      <c r="AJ124" s="40"/>
      <c r="AK124" s="23"/>
      <c r="AL124" s="23"/>
      <c r="AM124" s="23"/>
      <c r="AN124" s="23"/>
      <c r="AO124" s="23"/>
      <c r="AP124" s="23"/>
      <c r="AQ124" s="23"/>
      <c r="AR124" s="68"/>
    </row>
    <row r="125" spans="1:44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3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62"/>
      <c r="AI125" s="40"/>
      <c r="AJ125" s="40"/>
      <c r="AK125" s="23"/>
      <c r="AL125" s="23"/>
      <c r="AM125" s="23"/>
      <c r="AN125" s="23"/>
      <c r="AO125" s="23"/>
      <c r="AP125" s="23"/>
      <c r="AQ125" s="23"/>
      <c r="AR125" s="68"/>
    </row>
    <row r="126" spans="1:44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3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62"/>
      <c r="AI126" s="40"/>
      <c r="AJ126" s="40"/>
      <c r="AK126" s="23"/>
      <c r="AL126" s="23"/>
      <c r="AM126" s="23"/>
      <c r="AN126" s="23"/>
      <c r="AO126" s="23"/>
      <c r="AP126" s="23"/>
      <c r="AQ126" s="23"/>
      <c r="AR126" s="68"/>
    </row>
    <row r="127" spans="1:44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3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62"/>
      <c r="AI127" s="40"/>
      <c r="AJ127" s="40"/>
      <c r="AK127" s="23"/>
      <c r="AL127" s="23"/>
      <c r="AM127" s="23"/>
      <c r="AN127" s="23"/>
      <c r="AO127" s="23"/>
      <c r="AP127" s="23"/>
      <c r="AQ127" s="23"/>
      <c r="AR127" s="68"/>
    </row>
    <row r="128" spans="1:44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3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62"/>
      <c r="AI128" s="40"/>
      <c r="AJ128" s="40"/>
      <c r="AK128" s="23"/>
      <c r="AL128" s="23"/>
      <c r="AM128" s="23"/>
      <c r="AN128" s="23"/>
      <c r="AO128" s="23"/>
      <c r="AP128" s="23"/>
      <c r="AQ128" s="23"/>
      <c r="AR128" s="68"/>
    </row>
    <row r="129" spans="1:44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3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62"/>
      <c r="AI129" s="40"/>
      <c r="AJ129" s="40"/>
      <c r="AK129" s="23"/>
      <c r="AL129" s="23"/>
      <c r="AM129" s="23"/>
      <c r="AN129" s="23"/>
      <c r="AO129" s="23"/>
      <c r="AP129" s="23"/>
      <c r="AQ129" s="23"/>
      <c r="AR129" s="68"/>
    </row>
    <row r="130" spans="1:44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3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62"/>
      <c r="AI130" s="40"/>
      <c r="AJ130" s="40"/>
      <c r="AK130" s="23"/>
      <c r="AL130" s="23"/>
      <c r="AM130" s="23"/>
      <c r="AN130" s="23"/>
      <c r="AO130" s="23"/>
      <c r="AP130" s="23"/>
      <c r="AQ130" s="23"/>
      <c r="AR130" s="68"/>
    </row>
    <row r="131" spans="1:44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3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62"/>
      <c r="AI131" s="40"/>
      <c r="AJ131" s="40"/>
      <c r="AK131" s="23"/>
      <c r="AL131" s="23"/>
      <c r="AM131" s="23"/>
      <c r="AN131" s="23"/>
      <c r="AO131" s="23"/>
      <c r="AP131" s="23"/>
      <c r="AQ131" s="23"/>
      <c r="AR131" s="68"/>
    </row>
    <row r="132" spans="1:44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3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62"/>
      <c r="AI132" s="40"/>
      <c r="AJ132" s="40"/>
      <c r="AK132" s="23"/>
      <c r="AL132" s="23"/>
      <c r="AM132" s="23"/>
      <c r="AN132" s="23"/>
      <c r="AO132" s="23"/>
      <c r="AP132" s="23"/>
      <c r="AQ132" s="23"/>
      <c r="AR132" s="68"/>
    </row>
    <row r="133" spans="1:44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3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62"/>
      <c r="AI133" s="40"/>
      <c r="AJ133" s="40"/>
      <c r="AK133" s="23"/>
      <c r="AL133" s="23"/>
      <c r="AM133" s="23"/>
      <c r="AN133" s="23"/>
      <c r="AO133" s="23"/>
      <c r="AP133" s="23"/>
      <c r="AQ133" s="23"/>
      <c r="AR133" s="68"/>
    </row>
    <row r="134" spans="1:44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3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62"/>
      <c r="AI134" s="40"/>
      <c r="AJ134" s="40"/>
      <c r="AK134" s="23"/>
      <c r="AL134" s="23"/>
      <c r="AM134" s="23"/>
      <c r="AN134" s="23"/>
      <c r="AO134" s="23"/>
      <c r="AP134" s="23"/>
      <c r="AQ134" s="23"/>
      <c r="AR134" s="68"/>
    </row>
    <row r="135" spans="1:44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3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62"/>
      <c r="AI135" s="40"/>
      <c r="AJ135" s="40"/>
      <c r="AK135" s="23"/>
      <c r="AL135" s="23"/>
      <c r="AM135" s="23"/>
      <c r="AN135" s="23"/>
      <c r="AO135" s="23"/>
      <c r="AP135" s="23"/>
      <c r="AQ135" s="23"/>
      <c r="AR135" s="68"/>
    </row>
    <row r="136" spans="1:44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3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62"/>
      <c r="AI136" s="40"/>
      <c r="AJ136" s="40"/>
      <c r="AK136" s="23"/>
      <c r="AL136" s="23"/>
      <c r="AM136" s="23"/>
      <c r="AN136" s="23"/>
      <c r="AO136" s="23"/>
      <c r="AP136" s="23"/>
      <c r="AQ136" s="23"/>
      <c r="AR136" s="68"/>
    </row>
    <row r="137" spans="1:44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3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62"/>
      <c r="AI137" s="40"/>
      <c r="AJ137" s="40"/>
      <c r="AK137" s="23"/>
      <c r="AL137" s="23"/>
      <c r="AM137" s="23"/>
      <c r="AN137" s="23"/>
      <c r="AO137" s="23"/>
      <c r="AP137" s="23"/>
      <c r="AQ137" s="23"/>
      <c r="AR137" s="68"/>
    </row>
    <row r="138" spans="1:44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3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62"/>
      <c r="AI138" s="40"/>
      <c r="AJ138" s="40"/>
      <c r="AK138" s="23"/>
      <c r="AL138" s="23"/>
      <c r="AM138" s="23"/>
      <c r="AN138" s="23"/>
      <c r="AO138" s="23"/>
      <c r="AP138" s="23"/>
      <c r="AQ138" s="23"/>
      <c r="AR138" s="68"/>
    </row>
    <row r="139" spans="1:44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3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62"/>
      <c r="AI139" s="40"/>
      <c r="AJ139" s="40"/>
      <c r="AK139" s="23"/>
      <c r="AL139" s="23"/>
      <c r="AM139" s="23"/>
      <c r="AN139" s="23"/>
      <c r="AO139" s="23"/>
      <c r="AP139" s="23"/>
      <c r="AQ139" s="23"/>
      <c r="AR139" s="68"/>
    </row>
    <row r="140" spans="1:44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3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62"/>
      <c r="AI140" s="40"/>
      <c r="AJ140" s="40"/>
      <c r="AK140" s="23"/>
      <c r="AL140" s="23"/>
      <c r="AM140" s="23"/>
      <c r="AN140" s="23"/>
      <c r="AO140" s="23"/>
      <c r="AP140" s="23"/>
      <c r="AQ140" s="23"/>
      <c r="AR140" s="68"/>
    </row>
    <row r="141" spans="1:44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3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62"/>
      <c r="AI141" s="40"/>
      <c r="AJ141" s="40"/>
      <c r="AK141" s="23"/>
      <c r="AL141" s="23"/>
      <c r="AM141" s="23"/>
      <c r="AN141" s="23"/>
      <c r="AO141" s="23"/>
      <c r="AP141" s="23"/>
      <c r="AQ141" s="23"/>
      <c r="AR141" s="68"/>
    </row>
    <row r="142" spans="1:44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3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62"/>
      <c r="AI142" s="40"/>
      <c r="AJ142" s="40"/>
      <c r="AK142" s="23"/>
      <c r="AL142" s="23"/>
      <c r="AM142" s="23"/>
      <c r="AN142" s="23"/>
      <c r="AO142" s="23"/>
      <c r="AP142" s="23"/>
      <c r="AQ142" s="23"/>
      <c r="AR142" s="68"/>
    </row>
    <row r="143" spans="1:44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3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62"/>
      <c r="AI143" s="40"/>
      <c r="AJ143" s="40"/>
      <c r="AK143" s="23"/>
      <c r="AL143" s="23"/>
      <c r="AM143" s="23"/>
      <c r="AN143" s="23"/>
      <c r="AO143" s="23"/>
      <c r="AP143" s="23"/>
      <c r="AQ143" s="23"/>
      <c r="AR143" s="68"/>
    </row>
    <row r="144" spans="1:44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3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62"/>
      <c r="AI144" s="40"/>
      <c r="AJ144" s="40"/>
      <c r="AK144" s="23"/>
      <c r="AL144" s="23"/>
      <c r="AM144" s="23"/>
      <c r="AN144" s="23"/>
      <c r="AO144" s="23"/>
      <c r="AP144" s="23"/>
      <c r="AQ144" s="23"/>
      <c r="AR144" s="68"/>
    </row>
    <row r="145" spans="1:44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3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62"/>
      <c r="AI145" s="40"/>
      <c r="AJ145" s="40"/>
      <c r="AK145" s="23"/>
      <c r="AL145" s="23"/>
      <c r="AM145" s="23"/>
      <c r="AN145" s="23"/>
      <c r="AO145" s="23"/>
      <c r="AP145" s="23"/>
      <c r="AQ145" s="23"/>
      <c r="AR145" s="68"/>
    </row>
    <row r="146" spans="1:44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3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62"/>
      <c r="AI146" s="40"/>
      <c r="AJ146" s="40"/>
      <c r="AK146" s="23"/>
      <c r="AL146" s="23"/>
      <c r="AM146" s="23"/>
      <c r="AN146" s="23"/>
      <c r="AO146" s="23"/>
      <c r="AP146" s="23"/>
      <c r="AQ146" s="23"/>
      <c r="AR146" s="68"/>
    </row>
    <row r="147" spans="1:44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3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62"/>
      <c r="AI147" s="40"/>
      <c r="AJ147" s="40"/>
      <c r="AK147" s="23"/>
      <c r="AL147" s="23"/>
      <c r="AM147" s="23"/>
      <c r="AN147" s="23"/>
      <c r="AO147" s="23"/>
      <c r="AP147" s="23"/>
      <c r="AQ147" s="23"/>
      <c r="AR147" s="68"/>
    </row>
    <row r="148" spans="1:44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3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62"/>
      <c r="AI148" s="40"/>
      <c r="AJ148" s="40"/>
      <c r="AK148" s="23"/>
      <c r="AL148" s="23"/>
      <c r="AM148" s="23"/>
      <c r="AN148" s="23"/>
      <c r="AO148" s="23"/>
      <c r="AP148" s="23"/>
      <c r="AQ148" s="23"/>
      <c r="AR148" s="68"/>
    </row>
    <row r="149" spans="1:44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3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62"/>
      <c r="AI149" s="40"/>
      <c r="AJ149" s="40"/>
      <c r="AK149" s="23"/>
      <c r="AL149" s="23"/>
      <c r="AM149" s="23"/>
      <c r="AN149" s="23"/>
      <c r="AO149" s="23"/>
      <c r="AP149" s="23"/>
      <c r="AQ149" s="23"/>
      <c r="AR149" s="68"/>
    </row>
    <row r="150" spans="1:44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3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62"/>
      <c r="AI150" s="40"/>
      <c r="AJ150" s="40"/>
      <c r="AK150" s="23"/>
      <c r="AL150" s="23"/>
      <c r="AM150" s="23"/>
      <c r="AN150" s="23"/>
      <c r="AO150" s="23"/>
      <c r="AP150" s="23"/>
      <c r="AQ150" s="23"/>
      <c r="AR150" s="68"/>
    </row>
    <row r="151" spans="1:44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3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62"/>
      <c r="AI151" s="40"/>
      <c r="AJ151" s="40"/>
      <c r="AK151" s="23"/>
      <c r="AL151" s="23"/>
      <c r="AM151" s="23"/>
      <c r="AN151" s="23"/>
      <c r="AO151" s="23"/>
      <c r="AP151" s="23"/>
      <c r="AQ151" s="23"/>
      <c r="AR151" s="68"/>
    </row>
    <row r="152" spans="1:44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3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62"/>
      <c r="AI152" s="40"/>
      <c r="AJ152" s="40"/>
      <c r="AK152" s="23"/>
      <c r="AL152" s="23"/>
      <c r="AM152" s="23"/>
      <c r="AN152" s="23"/>
      <c r="AO152" s="23"/>
      <c r="AP152" s="23"/>
      <c r="AQ152" s="23"/>
      <c r="AR152" s="68"/>
    </row>
    <row r="153" spans="1:44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3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62"/>
      <c r="AI153" s="40"/>
      <c r="AJ153" s="40"/>
      <c r="AK153" s="23"/>
      <c r="AL153" s="23"/>
      <c r="AM153" s="23"/>
      <c r="AN153" s="23"/>
      <c r="AO153" s="23"/>
      <c r="AP153" s="23"/>
      <c r="AQ153" s="23"/>
      <c r="AR153" s="68"/>
    </row>
    <row r="154" spans="1:44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3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62"/>
      <c r="AI154" s="40"/>
      <c r="AJ154" s="40"/>
      <c r="AK154" s="23"/>
      <c r="AL154" s="23"/>
      <c r="AM154" s="23"/>
      <c r="AN154" s="23"/>
      <c r="AO154" s="23"/>
      <c r="AP154" s="23"/>
      <c r="AQ154" s="23"/>
      <c r="AR154" s="68"/>
    </row>
    <row r="155" spans="1:44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3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62"/>
      <c r="AI155" s="40"/>
      <c r="AJ155" s="40"/>
      <c r="AK155" s="23"/>
      <c r="AL155" s="23"/>
      <c r="AM155" s="23"/>
      <c r="AN155" s="23"/>
      <c r="AO155" s="23"/>
      <c r="AP155" s="23"/>
      <c r="AQ155" s="23"/>
      <c r="AR155" s="68"/>
    </row>
    <row r="156" spans="1:44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3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62"/>
      <c r="AI156" s="40"/>
      <c r="AJ156" s="40"/>
      <c r="AK156" s="23"/>
      <c r="AL156" s="23"/>
      <c r="AM156" s="23"/>
      <c r="AN156" s="23"/>
      <c r="AO156" s="23"/>
      <c r="AP156" s="23"/>
      <c r="AQ156" s="23"/>
      <c r="AR156" s="68"/>
    </row>
    <row r="157" spans="1:44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3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62"/>
      <c r="AI157" s="40"/>
      <c r="AJ157" s="40"/>
      <c r="AK157" s="23"/>
      <c r="AL157" s="23"/>
      <c r="AM157" s="23"/>
      <c r="AN157" s="23"/>
      <c r="AO157" s="23"/>
      <c r="AP157" s="23"/>
      <c r="AQ157" s="23"/>
      <c r="AR157" s="68"/>
    </row>
    <row r="158" spans="1:44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3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62"/>
      <c r="AI158" s="40"/>
      <c r="AJ158" s="40"/>
      <c r="AK158" s="23"/>
      <c r="AL158" s="23"/>
      <c r="AM158" s="23"/>
      <c r="AN158" s="23"/>
      <c r="AO158" s="23"/>
      <c r="AP158" s="23"/>
      <c r="AQ158" s="23"/>
      <c r="AR158" s="68"/>
    </row>
    <row r="159" spans="1:44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3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62"/>
      <c r="AI159" s="40"/>
      <c r="AJ159" s="40"/>
      <c r="AK159" s="23"/>
      <c r="AL159" s="23"/>
      <c r="AM159" s="23"/>
      <c r="AN159" s="23"/>
      <c r="AO159" s="23"/>
      <c r="AP159" s="23"/>
      <c r="AQ159" s="23"/>
      <c r="AR159" s="68"/>
    </row>
    <row r="160" spans="1:44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3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62"/>
      <c r="AI160" s="40"/>
      <c r="AJ160" s="40"/>
      <c r="AK160" s="23"/>
      <c r="AL160" s="23"/>
      <c r="AM160" s="23"/>
      <c r="AN160" s="23"/>
      <c r="AO160" s="23"/>
      <c r="AP160" s="23"/>
      <c r="AQ160" s="23"/>
      <c r="AR160" s="68"/>
    </row>
    <row r="161" spans="1:44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3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62"/>
      <c r="AI161" s="40"/>
      <c r="AJ161" s="40"/>
      <c r="AK161" s="23"/>
      <c r="AL161" s="23"/>
      <c r="AM161" s="23"/>
      <c r="AN161" s="23"/>
      <c r="AO161" s="23"/>
      <c r="AP161" s="23"/>
      <c r="AQ161" s="23"/>
      <c r="AR161" s="68"/>
    </row>
    <row r="162" spans="1:44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3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62"/>
      <c r="AI162" s="40"/>
      <c r="AJ162" s="40"/>
      <c r="AK162" s="23"/>
      <c r="AL162" s="23"/>
      <c r="AM162" s="23"/>
      <c r="AN162" s="23"/>
      <c r="AO162" s="23"/>
      <c r="AP162" s="23"/>
      <c r="AQ162" s="23"/>
      <c r="AR162" s="68"/>
    </row>
    <row r="163" spans="1:44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3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62"/>
      <c r="AI163" s="40"/>
      <c r="AJ163" s="40"/>
      <c r="AK163" s="23"/>
      <c r="AL163" s="23"/>
      <c r="AM163" s="23"/>
      <c r="AN163" s="23"/>
      <c r="AO163" s="23"/>
      <c r="AP163" s="23"/>
      <c r="AQ163" s="23"/>
      <c r="AR163" s="68"/>
    </row>
    <row r="164" spans="1:44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3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62"/>
      <c r="AI164" s="40"/>
      <c r="AJ164" s="40"/>
      <c r="AK164" s="23"/>
      <c r="AL164" s="23"/>
      <c r="AM164" s="23"/>
      <c r="AN164" s="23"/>
      <c r="AO164" s="23"/>
      <c r="AP164" s="23"/>
      <c r="AQ164" s="23"/>
      <c r="AR164" s="68"/>
    </row>
    <row r="165" spans="1:44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3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62"/>
      <c r="AI165" s="40"/>
      <c r="AJ165" s="40"/>
      <c r="AK165" s="23"/>
      <c r="AL165" s="23"/>
      <c r="AM165" s="23"/>
      <c r="AN165" s="23"/>
      <c r="AO165" s="23"/>
      <c r="AP165" s="23"/>
      <c r="AQ165" s="23"/>
      <c r="AR165" s="68"/>
    </row>
    <row r="166" spans="1:44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3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62"/>
      <c r="AI166" s="40"/>
      <c r="AJ166" s="40"/>
      <c r="AK166" s="23"/>
      <c r="AL166" s="23"/>
      <c r="AM166" s="23"/>
      <c r="AN166" s="23"/>
      <c r="AO166" s="23"/>
      <c r="AP166" s="23"/>
      <c r="AQ166" s="23"/>
      <c r="AR166" s="68"/>
    </row>
    <row r="167" spans="1:44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3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62"/>
      <c r="AI167" s="40"/>
      <c r="AJ167" s="40"/>
      <c r="AK167" s="23"/>
      <c r="AL167" s="23"/>
      <c r="AM167" s="23"/>
      <c r="AN167" s="23"/>
      <c r="AO167" s="23"/>
      <c r="AP167" s="23"/>
      <c r="AQ167" s="23"/>
      <c r="AR167" s="68"/>
    </row>
    <row r="168" spans="1:44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62"/>
      <c r="AI168" s="40"/>
      <c r="AJ168" s="40"/>
      <c r="AK168" s="23"/>
      <c r="AL168" s="23"/>
      <c r="AM168" s="23"/>
      <c r="AN168" s="23"/>
      <c r="AO168" s="23"/>
      <c r="AP168" s="23"/>
      <c r="AQ168" s="23"/>
      <c r="AR168" s="68"/>
    </row>
    <row r="169" spans="1:44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62"/>
      <c r="AI169" s="40"/>
      <c r="AJ169" s="40"/>
      <c r="AK169" s="23"/>
      <c r="AL169" s="23"/>
      <c r="AM169" s="23"/>
      <c r="AN169" s="23"/>
      <c r="AO169" s="23"/>
      <c r="AP169" s="23"/>
      <c r="AQ169" s="23"/>
      <c r="AR169" s="68"/>
    </row>
    <row r="170" spans="1:44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62"/>
      <c r="AI170" s="40"/>
      <c r="AJ170" s="40"/>
      <c r="AK170" s="23"/>
      <c r="AL170" s="23"/>
      <c r="AM170" s="23"/>
      <c r="AN170" s="23"/>
      <c r="AO170" s="23"/>
      <c r="AP170" s="23"/>
      <c r="AQ170" s="23"/>
      <c r="AR170" s="68"/>
    </row>
    <row r="171" spans="1:44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3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62"/>
      <c r="AI171" s="40"/>
      <c r="AJ171" s="40"/>
      <c r="AK171" s="23"/>
      <c r="AL171" s="23"/>
      <c r="AM171" s="23"/>
      <c r="AN171" s="23"/>
      <c r="AO171" s="23"/>
      <c r="AP171" s="23"/>
      <c r="AQ171" s="23"/>
      <c r="AR171" s="68"/>
    </row>
    <row r="172" spans="1:44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62"/>
      <c r="AI172" s="40"/>
      <c r="AJ172" s="40"/>
      <c r="AK172" s="23"/>
      <c r="AL172" s="23"/>
      <c r="AM172" s="23"/>
      <c r="AN172" s="23"/>
      <c r="AO172" s="23"/>
      <c r="AP172" s="23"/>
      <c r="AQ172" s="23"/>
      <c r="AR172" s="68"/>
    </row>
    <row r="173" spans="1:44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3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62"/>
      <c r="AI173" s="40"/>
      <c r="AJ173" s="40"/>
      <c r="AK173" s="23"/>
      <c r="AL173" s="23"/>
      <c r="AM173" s="23"/>
      <c r="AN173" s="23"/>
      <c r="AO173" s="23"/>
      <c r="AP173" s="23"/>
      <c r="AQ173" s="23"/>
      <c r="AR173" s="68"/>
    </row>
    <row r="174" spans="1:44" s="8" customFormat="1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3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62"/>
      <c r="AI174" s="40"/>
      <c r="AJ174" s="40"/>
      <c r="AK174" s="23"/>
      <c r="AL174" s="23"/>
      <c r="AM174" s="23"/>
      <c r="AN174" s="23"/>
      <c r="AO174" s="23"/>
      <c r="AP174" s="23"/>
      <c r="AQ174" s="23"/>
      <c r="AR174" s="68"/>
    </row>
    <row r="175" spans="1:44" s="8" customFormat="1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23"/>
      <c r="Q175" s="23"/>
      <c r="R175" s="23"/>
      <c r="S175" s="23"/>
      <c r="T175" s="23"/>
      <c r="U175" s="40"/>
      <c r="V175" s="43"/>
      <c r="W175" s="40"/>
      <c r="X175" s="40"/>
      <c r="Y175" s="23"/>
      <c r="Z175" s="23"/>
      <c r="AA175" s="23"/>
      <c r="AB175" s="23"/>
      <c r="AC175" s="23"/>
      <c r="AD175" s="23"/>
      <c r="AE175" s="23"/>
      <c r="AF175" s="23"/>
      <c r="AG175" s="23"/>
      <c r="AH175" s="62"/>
      <c r="AI175" s="40"/>
      <c r="AJ175" s="40"/>
      <c r="AK175" s="23"/>
      <c r="AL175" s="23"/>
      <c r="AM175" s="23"/>
      <c r="AN175" s="23"/>
      <c r="AO175" s="23"/>
      <c r="AP175" s="23"/>
      <c r="AQ175" s="23"/>
      <c r="AR175" s="68"/>
    </row>
    <row r="176" spans="1:44" ht="15" customHeight="1" x14ac:dyDescent="0.25">
      <c r="AG176" s="23"/>
      <c r="AH176" s="62"/>
      <c r="AI176" s="40"/>
      <c r="AJ176" s="40"/>
    </row>
    <row r="177" spans="2:43" ht="15" customHeight="1" x14ac:dyDescent="0.25">
      <c r="AG177" s="23"/>
      <c r="AH177" s="62"/>
      <c r="AI177" s="40"/>
      <c r="AJ177" s="40"/>
    </row>
    <row r="178" spans="2:43" ht="15" customHeight="1" x14ac:dyDescent="0.25">
      <c r="AG178" s="23"/>
      <c r="AH178" s="62"/>
      <c r="AI178" s="40"/>
      <c r="AJ178" s="40"/>
    </row>
    <row r="179" spans="2:43" ht="15" customHeight="1" x14ac:dyDescent="0.25">
      <c r="AG179" s="23"/>
      <c r="AH179" s="62"/>
      <c r="AI179" s="40"/>
      <c r="AJ179" s="40"/>
    </row>
    <row r="180" spans="2:43" ht="15" customHeight="1" x14ac:dyDescent="0.25">
      <c r="AG180" s="23"/>
      <c r="AH180" s="62"/>
      <c r="AI180" s="40"/>
      <c r="AJ180" s="40"/>
    </row>
    <row r="181" spans="2:43" ht="15" customHeight="1" x14ac:dyDescent="0.25">
      <c r="AG181" s="23"/>
      <c r="AH181" s="62"/>
      <c r="AI181" s="40"/>
      <c r="AJ181" s="40"/>
    </row>
    <row r="182" spans="2:43" ht="15" customHeight="1" x14ac:dyDescent="0.25">
      <c r="AG182" s="23"/>
      <c r="AH182" s="62"/>
      <c r="AI182" s="40"/>
      <c r="AJ182" s="40"/>
    </row>
    <row r="191" spans="2:43" ht="15" customHeight="1" x14ac:dyDescent="0.2"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  <c r="AP191" s="68"/>
      <c r="AQ191" s="68"/>
    </row>
    <row r="192" spans="2:43" ht="15" customHeight="1" x14ac:dyDescent="0.2"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  <c r="AQ192" s="68"/>
    </row>
    <row r="193" spans="2:43" ht="15" customHeight="1" x14ac:dyDescent="0.2"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  <c r="AP193" s="68"/>
      <c r="AQ193" s="68"/>
    </row>
    <row r="194" spans="2:43" ht="15" customHeight="1" x14ac:dyDescent="0.2"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J194" s="68"/>
      <c r="AK194" s="68"/>
      <c r="AL194" s="68"/>
      <c r="AM194" s="68"/>
      <c r="AN194" s="68"/>
      <c r="AO194" s="68"/>
      <c r="AP194" s="68"/>
      <c r="AQ194" s="68"/>
    </row>
    <row r="195" spans="2:43" ht="15" customHeight="1" x14ac:dyDescent="0.2"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  <c r="AQ195" s="68"/>
    </row>
    <row r="196" spans="2:43" ht="15" customHeight="1" x14ac:dyDescent="0.2"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/>
      <c r="AK196" s="68"/>
      <c r="AL196" s="68"/>
      <c r="AM196" s="68"/>
      <c r="AN196" s="68"/>
      <c r="AO196" s="68"/>
      <c r="AP196" s="68"/>
      <c r="AQ196" s="68"/>
    </row>
    <row r="197" spans="2:43" ht="15" customHeight="1" x14ac:dyDescent="0.2"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  <c r="AQ197" s="68"/>
    </row>
    <row r="198" spans="2:43" ht="15" customHeight="1" x14ac:dyDescent="0.2"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  <c r="AP198" s="68"/>
      <c r="AQ198" s="68"/>
    </row>
    <row r="199" spans="2:43" ht="15" customHeight="1" x14ac:dyDescent="0.2"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  <c r="AQ199" s="68"/>
    </row>
    <row r="200" spans="2:43" ht="15" customHeight="1" x14ac:dyDescent="0.2"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  <c r="AQ200" s="68"/>
    </row>
    <row r="201" spans="2:43" ht="15" customHeight="1" x14ac:dyDescent="0.2"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  <c r="AP201" s="68"/>
      <c r="AQ201" s="68"/>
    </row>
    <row r="202" spans="2:43" ht="15" customHeight="1" x14ac:dyDescent="0.2"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  <c r="AP202" s="68"/>
      <c r="AQ202" s="68"/>
    </row>
    <row r="203" spans="2:43" ht="15" customHeight="1" x14ac:dyDescent="0.2"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  <c r="AP203" s="68"/>
      <c r="AQ203" s="68"/>
    </row>
    <row r="204" spans="2:43" ht="15" customHeight="1" x14ac:dyDescent="0.2"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J204" s="68"/>
      <c r="AK204" s="68"/>
      <c r="AL204" s="68"/>
      <c r="AM204" s="68"/>
      <c r="AN204" s="68"/>
      <c r="AO204" s="68"/>
      <c r="AP204" s="68"/>
      <c r="AQ204" s="68"/>
    </row>
    <row r="205" spans="2:43" ht="15" customHeight="1" x14ac:dyDescent="0.2"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  <c r="AP205" s="68"/>
      <c r="AQ205" s="68"/>
    </row>
    <row r="206" spans="2:43" ht="15" customHeight="1" x14ac:dyDescent="0.2"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8"/>
      <c r="AN206" s="68"/>
      <c r="AO206" s="68"/>
      <c r="AP206" s="68"/>
      <c r="AQ206" s="68"/>
    </row>
    <row r="207" spans="2:43" ht="15" customHeight="1" x14ac:dyDescent="0.2"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J207" s="68"/>
      <c r="AK207" s="68"/>
      <c r="AL207" s="68"/>
      <c r="AM207" s="68"/>
      <c r="AN207" s="68"/>
      <c r="AO207" s="68"/>
      <c r="AP207" s="68"/>
      <c r="AQ207" s="68"/>
    </row>
    <row r="208" spans="2:43" ht="15" customHeight="1" x14ac:dyDescent="0.2"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</row>
    <row r="209" spans="2:43" ht="15" customHeight="1" x14ac:dyDescent="0.2"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  <c r="AI209" s="68"/>
      <c r="AJ209" s="68"/>
      <c r="AK209" s="68"/>
      <c r="AL209" s="68"/>
      <c r="AM209" s="68"/>
      <c r="AN209" s="68"/>
      <c r="AO209" s="68"/>
      <c r="AP209" s="68"/>
      <c r="AQ209" s="6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33</v>
      </c>
      <c r="C1" s="3"/>
      <c r="D1" s="4"/>
      <c r="E1" s="5" t="s">
        <v>83</v>
      </c>
      <c r="F1" s="82"/>
      <c r="G1" s="67"/>
      <c r="H1" s="6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67"/>
      <c r="AD1" s="6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83" t="s">
        <v>84</v>
      </c>
      <c r="C2" s="84"/>
      <c r="D2" s="85"/>
      <c r="E2" s="13" t="s">
        <v>12</v>
      </c>
      <c r="F2" s="14"/>
      <c r="G2" s="14"/>
      <c r="H2" s="14"/>
      <c r="I2" s="20"/>
      <c r="J2" s="15"/>
      <c r="K2" s="86"/>
      <c r="L2" s="22" t="s">
        <v>85</v>
      </c>
      <c r="M2" s="14"/>
      <c r="N2" s="14"/>
      <c r="O2" s="21"/>
      <c r="P2" s="19"/>
      <c r="Q2" s="22" t="s">
        <v>86</v>
      </c>
      <c r="R2" s="14"/>
      <c r="S2" s="14"/>
      <c r="T2" s="14"/>
      <c r="U2" s="20"/>
      <c r="V2" s="21"/>
      <c r="W2" s="19"/>
      <c r="X2" s="87" t="s">
        <v>87</v>
      </c>
      <c r="Y2" s="88"/>
      <c r="Z2" s="89"/>
      <c r="AA2" s="13" t="s">
        <v>12</v>
      </c>
      <c r="AB2" s="14"/>
      <c r="AC2" s="14"/>
      <c r="AD2" s="14"/>
      <c r="AE2" s="20"/>
      <c r="AF2" s="15"/>
      <c r="AG2" s="86"/>
      <c r="AH2" s="22" t="s">
        <v>88</v>
      </c>
      <c r="AI2" s="14"/>
      <c r="AJ2" s="14"/>
      <c r="AK2" s="21"/>
      <c r="AL2" s="19"/>
      <c r="AM2" s="22" t="s">
        <v>86</v>
      </c>
      <c r="AN2" s="14"/>
      <c r="AO2" s="14"/>
      <c r="AP2" s="14"/>
      <c r="AQ2" s="20"/>
      <c r="AR2" s="21"/>
      <c r="AS2" s="9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0"/>
      <c r="L3" s="18" t="s">
        <v>5</v>
      </c>
      <c r="M3" s="18" t="s">
        <v>6</v>
      </c>
      <c r="N3" s="18" t="s">
        <v>57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0"/>
      <c r="AH3" s="18" t="s">
        <v>5</v>
      </c>
      <c r="AI3" s="18" t="s">
        <v>6</v>
      </c>
      <c r="AJ3" s="18" t="s">
        <v>57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4"/>
      <c r="C4" s="28"/>
      <c r="D4" s="25"/>
      <c r="E4" s="24"/>
      <c r="F4" s="24"/>
      <c r="G4" s="24"/>
      <c r="H4" s="27"/>
      <c r="I4" s="24"/>
      <c r="J4" s="26"/>
      <c r="K4" s="34"/>
      <c r="L4" s="74"/>
      <c r="M4" s="18"/>
      <c r="N4" s="18"/>
      <c r="O4" s="18"/>
      <c r="P4" s="23"/>
      <c r="Q4" s="24"/>
      <c r="R4" s="24"/>
      <c r="S4" s="27"/>
      <c r="T4" s="24"/>
      <c r="U4" s="24"/>
      <c r="V4" s="91"/>
      <c r="W4" s="34"/>
      <c r="X4" s="24">
        <v>1966</v>
      </c>
      <c r="Y4" s="24" t="s">
        <v>58</v>
      </c>
      <c r="Z4" s="25" t="s">
        <v>35</v>
      </c>
      <c r="AA4" s="24"/>
      <c r="AB4" s="24"/>
      <c r="AC4" s="24"/>
      <c r="AD4" s="24"/>
      <c r="AE4" s="24"/>
      <c r="AF4" s="26"/>
      <c r="AG4" s="34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92"/>
      <c r="AS4" s="72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4"/>
      <c r="C5" s="28"/>
      <c r="D5" s="25"/>
      <c r="E5" s="24"/>
      <c r="F5" s="24"/>
      <c r="G5" s="24"/>
      <c r="H5" s="27"/>
      <c r="I5" s="24"/>
      <c r="J5" s="26"/>
      <c r="K5" s="34"/>
      <c r="L5" s="74"/>
      <c r="M5" s="18"/>
      <c r="N5" s="18"/>
      <c r="O5" s="18"/>
      <c r="P5" s="23"/>
      <c r="Q5" s="24"/>
      <c r="R5" s="24"/>
      <c r="S5" s="27"/>
      <c r="T5" s="24"/>
      <c r="U5" s="24"/>
      <c r="V5" s="91"/>
      <c r="W5" s="34"/>
      <c r="X5" s="24">
        <v>1967</v>
      </c>
      <c r="Y5" s="24" t="s">
        <v>38</v>
      </c>
      <c r="Z5" s="25" t="s">
        <v>35</v>
      </c>
      <c r="AA5" s="24"/>
      <c r="AB5" s="24"/>
      <c r="AC5" s="24"/>
      <c r="AD5" s="24"/>
      <c r="AE5" s="24"/>
      <c r="AF5" s="26"/>
      <c r="AG5" s="34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92"/>
      <c r="AS5" s="72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4"/>
      <c r="C6" s="28"/>
      <c r="D6" s="25"/>
      <c r="E6" s="24"/>
      <c r="F6" s="24"/>
      <c r="G6" s="24"/>
      <c r="H6" s="27"/>
      <c r="I6" s="24"/>
      <c r="J6" s="26"/>
      <c r="K6" s="34"/>
      <c r="L6" s="74"/>
      <c r="M6" s="18"/>
      <c r="N6" s="18"/>
      <c r="O6" s="18"/>
      <c r="P6" s="23"/>
      <c r="Q6" s="24"/>
      <c r="R6" s="24"/>
      <c r="S6" s="27"/>
      <c r="T6" s="24"/>
      <c r="U6" s="24"/>
      <c r="V6" s="91"/>
      <c r="W6" s="34"/>
      <c r="X6" s="24">
        <v>1968</v>
      </c>
      <c r="Y6" s="24" t="s">
        <v>36</v>
      </c>
      <c r="Z6" s="25" t="s">
        <v>35</v>
      </c>
      <c r="AA6" s="24"/>
      <c r="AB6" s="24"/>
      <c r="AC6" s="24"/>
      <c r="AD6" s="24"/>
      <c r="AE6" s="24"/>
      <c r="AF6" s="26"/>
      <c r="AG6" s="34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92"/>
      <c r="AS6" s="72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4"/>
      <c r="C7" s="28"/>
      <c r="D7" s="25"/>
      <c r="E7" s="24"/>
      <c r="F7" s="24"/>
      <c r="G7" s="24"/>
      <c r="H7" s="27"/>
      <c r="I7" s="24"/>
      <c r="J7" s="26"/>
      <c r="K7" s="34"/>
      <c r="L7" s="74"/>
      <c r="M7" s="18"/>
      <c r="N7" s="18"/>
      <c r="O7" s="18"/>
      <c r="P7" s="23"/>
      <c r="Q7" s="24"/>
      <c r="R7" s="24"/>
      <c r="S7" s="27"/>
      <c r="T7" s="24"/>
      <c r="U7" s="24"/>
      <c r="V7" s="91"/>
      <c r="W7" s="34"/>
      <c r="X7" s="24">
        <v>1969</v>
      </c>
      <c r="Y7" s="24" t="s">
        <v>36</v>
      </c>
      <c r="Z7" s="25" t="s">
        <v>35</v>
      </c>
      <c r="AA7" s="24"/>
      <c r="AB7" s="24"/>
      <c r="AC7" s="24"/>
      <c r="AD7" s="24"/>
      <c r="AE7" s="24"/>
      <c r="AF7" s="26"/>
      <c r="AG7" s="34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92"/>
      <c r="AS7" s="72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4"/>
      <c r="C8" s="28"/>
      <c r="D8" s="25"/>
      <c r="E8" s="24"/>
      <c r="F8" s="24"/>
      <c r="G8" s="24"/>
      <c r="H8" s="27"/>
      <c r="I8" s="24"/>
      <c r="J8" s="26"/>
      <c r="K8" s="34"/>
      <c r="L8" s="74"/>
      <c r="M8" s="18"/>
      <c r="N8" s="18"/>
      <c r="O8" s="18"/>
      <c r="P8" s="23"/>
      <c r="Q8" s="24"/>
      <c r="R8" s="24"/>
      <c r="S8" s="27"/>
      <c r="T8" s="24"/>
      <c r="U8" s="24"/>
      <c r="V8" s="91"/>
      <c r="W8" s="34"/>
      <c r="X8" s="24">
        <v>1970</v>
      </c>
      <c r="Y8" s="24" t="s">
        <v>39</v>
      </c>
      <c r="Z8" s="25" t="s">
        <v>35</v>
      </c>
      <c r="AA8" s="24"/>
      <c r="AB8" s="24"/>
      <c r="AC8" s="24"/>
      <c r="AD8" s="24"/>
      <c r="AE8" s="24"/>
      <c r="AF8" s="26"/>
      <c r="AG8" s="34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92"/>
      <c r="AS8" s="72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4"/>
      <c r="C9" s="28"/>
      <c r="D9" s="25"/>
      <c r="E9" s="24"/>
      <c r="F9" s="24"/>
      <c r="G9" s="24"/>
      <c r="H9" s="27"/>
      <c r="I9" s="24"/>
      <c r="J9" s="26"/>
      <c r="K9" s="34"/>
      <c r="L9" s="74"/>
      <c r="M9" s="18"/>
      <c r="N9" s="18"/>
      <c r="O9" s="18"/>
      <c r="P9" s="23"/>
      <c r="Q9" s="24"/>
      <c r="R9" s="24"/>
      <c r="S9" s="27"/>
      <c r="T9" s="24"/>
      <c r="U9" s="24"/>
      <c r="V9" s="91"/>
      <c r="W9" s="34"/>
      <c r="X9" s="24">
        <v>1971</v>
      </c>
      <c r="Y9" s="24" t="s">
        <v>36</v>
      </c>
      <c r="Z9" s="25" t="s">
        <v>35</v>
      </c>
      <c r="AA9" s="24"/>
      <c r="AB9" s="24"/>
      <c r="AC9" s="24"/>
      <c r="AD9" s="24"/>
      <c r="AE9" s="24"/>
      <c r="AF9" s="26"/>
      <c r="AG9" s="34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92"/>
      <c r="AS9" s="72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4"/>
      <c r="C10" s="28"/>
      <c r="D10" s="25"/>
      <c r="E10" s="24"/>
      <c r="F10" s="24"/>
      <c r="G10" s="24"/>
      <c r="H10" s="27"/>
      <c r="I10" s="24"/>
      <c r="J10" s="26"/>
      <c r="K10" s="34"/>
      <c r="L10" s="74"/>
      <c r="M10" s="18"/>
      <c r="N10" s="18"/>
      <c r="O10" s="18"/>
      <c r="P10" s="23"/>
      <c r="Q10" s="24"/>
      <c r="R10" s="24"/>
      <c r="S10" s="27"/>
      <c r="T10" s="24"/>
      <c r="U10" s="24"/>
      <c r="V10" s="91"/>
      <c r="W10" s="34"/>
      <c r="X10" s="24">
        <v>1972</v>
      </c>
      <c r="Y10" s="24" t="s">
        <v>43</v>
      </c>
      <c r="Z10" s="25" t="s">
        <v>35</v>
      </c>
      <c r="AA10" s="24"/>
      <c r="AB10" s="24"/>
      <c r="AC10" s="24"/>
      <c r="AD10" s="24"/>
      <c r="AE10" s="24"/>
      <c r="AF10" s="26"/>
      <c r="AG10" s="34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92"/>
      <c r="AS10" s="72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4"/>
      <c r="C11" s="28"/>
      <c r="D11" s="25"/>
      <c r="E11" s="24"/>
      <c r="F11" s="24"/>
      <c r="G11" s="24"/>
      <c r="H11" s="27"/>
      <c r="I11" s="24"/>
      <c r="J11" s="26"/>
      <c r="K11" s="34"/>
      <c r="L11" s="74"/>
      <c r="M11" s="18"/>
      <c r="N11" s="18"/>
      <c r="O11" s="18"/>
      <c r="P11" s="23"/>
      <c r="Q11" s="24"/>
      <c r="R11" s="24"/>
      <c r="S11" s="27"/>
      <c r="T11" s="24"/>
      <c r="U11" s="24"/>
      <c r="V11" s="91"/>
      <c r="W11" s="34"/>
      <c r="X11" s="24"/>
      <c r="Y11" s="24"/>
      <c r="Z11" s="25"/>
      <c r="AA11" s="24"/>
      <c r="AB11" s="24"/>
      <c r="AC11" s="24"/>
      <c r="AD11" s="24"/>
      <c r="AE11" s="24"/>
      <c r="AF11" s="26"/>
      <c r="AG11" s="34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92"/>
      <c r="AS11" s="72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4"/>
      <c r="C12" s="28"/>
      <c r="D12" s="25"/>
      <c r="E12" s="24"/>
      <c r="F12" s="24"/>
      <c r="G12" s="24"/>
      <c r="H12" s="27"/>
      <c r="I12" s="24"/>
      <c r="J12" s="26"/>
      <c r="K12" s="34"/>
      <c r="L12" s="74"/>
      <c r="M12" s="18"/>
      <c r="N12" s="18"/>
      <c r="O12" s="18"/>
      <c r="P12" s="23"/>
      <c r="Q12" s="24"/>
      <c r="R12" s="24"/>
      <c r="S12" s="27"/>
      <c r="T12" s="24"/>
      <c r="U12" s="24"/>
      <c r="V12" s="91"/>
      <c r="W12" s="34"/>
      <c r="X12" s="24">
        <v>1975</v>
      </c>
      <c r="Y12" s="24" t="s">
        <v>43</v>
      </c>
      <c r="Z12" s="25" t="s">
        <v>35</v>
      </c>
      <c r="AA12" s="24">
        <v>18</v>
      </c>
      <c r="AB12" s="24"/>
      <c r="AC12" s="24"/>
      <c r="AD12" s="24">
        <v>28</v>
      </c>
      <c r="AE12" s="24"/>
      <c r="AF12" s="26"/>
      <c r="AG12" s="34"/>
      <c r="AH12" s="18"/>
      <c r="AI12" s="18" t="s">
        <v>58</v>
      </c>
      <c r="AJ12" s="18"/>
      <c r="AK12" s="18"/>
      <c r="AL12" s="23"/>
      <c r="AM12" s="24"/>
      <c r="AN12" s="24"/>
      <c r="AO12" s="24"/>
      <c r="AP12" s="24"/>
      <c r="AQ12" s="24"/>
      <c r="AR12" s="92"/>
      <c r="AS12" s="72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93" t="s">
        <v>89</v>
      </c>
      <c r="C13" s="94"/>
      <c r="D13" s="95"/>
      <c r="E13" s="96">
        <f>SUM(E4:E12)</f>
        <v>0</v>
      </c>
      <c r="F13" s="96">
        <f>SUM(F4:F12)</f>
        <v>0</v>
      </c>
      <c r="G13" s="96">
        <f>SUM(G4:G12)</f>
        <v>0</v>
      </c>
      <c r="H13" s="96">
        <f>SUM(H4:H12)</f>
        <v>0</v>
      </c>
      <c r="I13" s="96">
        <f>SUM(I4:I12)</f>
        <v>0</v>
      </c>
      <c r="J13" s="97">
        <v>0</v>
      </c>
      <c r="K13" s="86">
        <f>SUM(K4:K12)</f>
        <v>0</v>
      </c>
      <c r="L13" s="22"/>
      <c r="M13" s="20"/>
      <c r="N13" s="76"/>
      <c r="O13" s="77"/>
      <c r="P13" s="23"/>
      <c r="Q13" s="96">
        <f>SUM(Q4:Q12)</f>
        <v>0</v>
      </c>
      <c r="R13" s="96">
        <f>SUM(R4:R12)</f>
        <v>0</v>
      </c>
      <c r="S13" s="96">
        <f>SUM(S4:S12)</f>
        <v>0</v>
      </c>
      <c r="T13" s="96">
        <f>SUM(T4:T12)</f>
        <v>0</v>
      </c>
      <c r="U13" s="96">
        <f>SUM(U4:U12)</f>
        <v>0</v>
      </c>
      <c r="V13" s="38">
        <v>0</v>
      </c>
      <c r="W13" s="86">
        <f>SUM(W4:W12)</f>
        <v>0</v>
      </c>
      <c r="X13" s="16" t="s">
        <v>89</v>
      </c>
      <c r="Y13" s="17"/>
      <c r="Z13" s="15"/>
      <c r="AA13" s="96">
        <f>SUM(AA4:AA12)</f>
        <v>18</v>
      </c>
      <c r="AB13" s="96">
        <f>SUM(AB4:AB12)</f>
        <v>0</v>
      </c>
      <c r="AC13" s="96">
        <f>SUM(AC4:AC12)</f>
        <v>0</v>
      </c>
      <c r="AD13" s="96">
        <f>SUM(AD4:AD12)</f>
        <v>28</v>
      </c>
      <c r="AE13" s="96">
        <f>SUM(AE4:AE12)</f>
        <v>0</v>
      </c>
      <c r="AF13" s="97">
        <v>0</v>
      </c>
      <c r="AG13" s="86">
        <f>SUM(AG4:AG12)</f>
        <v>0</v>
      </c>
      <c r="AH13" s="22"/>
      <c r="AI13" s="20"/>
      <c r="AJ13" s="76"/>
      <c r="AK13" s="77"/>
      <c r="AL13" s="23"/>
      <c r="AM13" s="96">
        <f>SUM(AM4:AM12)</f>
        <v>0</v>
      </c>
      <c r="AN13" s="96">
        <f>SUM(AN4:AN12)</f>
        <v>0</v>
      </c>
      <c r="AO13" s="96">
        <f>SUM(AO4:AO12)</f>
        <v>0</v>
      </c>
      <c r="AP13" s="96">
        <f>SUM(AP4:AP12)</f>
        <v>0</v>
      </c>
      <c r="AQ13" s="96">
        <f>SUM(AQ4:AQ12)</f>
        <v>0</v>
      </c>
      <c r="AR13" s="97">
        <v>0</v>
      </c>
      <c r="AS13" s="90">
        <f>SUM(AS4:AS12)</f>
        <v>0</v>
      </c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1"/>
      <c r="K14" s="34"/>
      <c r="L14" s="23"/>
      <c r="M14" s="23"/>
      <c r="N14" s="23"/>
      <c r="O14" s="23"/>
      <c r="P14" s="40"/>
      <c r="Q14" s="40"/>
      <c r="R14" s="43"/>
      <c r="S14" s="40"/>
      <c r="T14" s="40"/>
      <c r="U14" s="23"/>
      <c r="V14" s="23"/>
      <c r="W14" s="34"/>
      <c r="X14" s="40"/>
      <c r="Y14" s="40"/>
      <c r="Z14" s="40"/>
      <c r="AA14" s="40"/>
      <c r="AB14" s="40"/>
      <c r="AC14" s="40"/>
      <c r="AD14" s="40"/>
      <c r="AE14" s="40"/>
      <c r="AF14" s="41"/>
      <c r="AG14" s="34"/>
      <c r="AH14" s="23"/>
      <c r="AI14" s="23"/>
      <c r="AJ14" s="23"/>
      <c r="AK14" s="23"/>
      <c r="AL14" s="40"/>
      <c r="AM14" s="40"/>
      <c r="AN14" s="43"/>
      <c r="AO14" s="40"/>
      <c r="AP14" s="40"/>
      <c r="AQ14" s="23"/>
      <c r="AR14" s="23"/>
      <c r="AS14" s="34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98" t="s">
        <v>90</v>
      </c>
      <c r="C15" s="99"/>
      <c r="D15" s="100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3"/>
      <c r="L15" s="18" t="s">
        <v>25</v>
      </c>
      <c r="M15" s="18" t="s">
        <v>26</v>
      </c>
      <c r="N15" s="18" t="s">
        <v>91</v>
      </c>
      <c r="O15" s="18" t="s">
        <v>92</v>
      </c>
      <c r="Q15" s="43"/>
      <c r="R15" s="43" t="s">
        <v>52</v>
      </c>
      <c r="S15" s="43"/>
      <c r="T15" s="40" t="s">
        <v>53</v>
      </c>
      <c r="U15" s="23"/>
      <c r="V15" s="34"/>
      <c r="W15" s="34"/>
      <c r="X15" s="101"/>
      <c r="Y15" s="101"/>
      <c r="Z15" s="101"/>
      <c r="AA15" s="101"/>
      <c r="AB15" s="101"/>
      <c r="AC15" s="43"/>
      <c r="AD15" s="43"/>
      <c r="AE15" s="43"/>
      <c r="AF15" s="40"/>
      <c r="AG15" s="40"/>
      <c r="AH15" s="40"/>
      <c r="AI15" s="40"/>
      <c r="AJ15" s="40"/>
      <c r="AK15" s="40"/>
      <c r="AM15" s="34"/>
      <c r="AN15" s="101"/>
      <c r="AO15" s="101"/>
      <c r="AP15" s="101"/>
      <c r="AQ15" s="101"/>
      <c r="AR15" s="101"/>
      <c r="AS15" s="101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46" t="s">
        <v>93</v>
      </c>
      <c r="C16" s="12"/>
      <c r="D16" s="48"/>
      <c r="E16" s="102">
        <v>197</v>
      </c>
      <c r="F16" s="102">
        <v>14</v>
      </c>
      <c r="G16" s="102">
        <v>109</v>
      </c>
      <c r="H16" s="102">
        <v>179</v>
      </c>
      <c r="I16" s="102">
        <v>601</v>
      </c>
      <c r="J16" s="103">
        <v>0.502</v>
      </c>
      <c r="K16" s="40">
        <f>PRODUCT(I16/J16)</f>
        <v>1197.211155378486</v>
      </c>
      <c r="L16" s="104">
        <f>PRODUCT((F16+G16)/E16)</f>
        <v>0.62436548223350252</v>
      </c>
      <c r="M16" s="104">
        <f>PRODUCT(H16/E16)</f>
        <v>0.90862944162436543</v>
      </c>
      <c r="N16" s="104">
        <f>PRODUCT((F16+G16+H16)/E16)</f>
        <v>1.532994923857868</v>
      </c>
      <c r="O16" s="104">
        <f>PRODUCT(I16/E16)</f>
        <v>3.0507614213197969</v>
      </c>
      <c r="Q16" s="43"/>
      <c r="R16" s="43"/>
      <c r="S16" s="43"/>
      <c r="T16" s="81"/>
      <c r="U16" s="40"/>
      <c r="V16" s="40"/>
      <c r="W16" s="40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3"/>
      <c r="AO16" s="43"/>
      <c r="AP16" s="43"/>
      <c r="AQ16" s="43"/>
      <c r="AR16" s="43"/>
      <c r="AS16" s="43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05" t="s">
        <v>84</v>
      </c>
      <c r="C17" s="106"/>
      <c r="D17" s="107"/>
      <c r="E17" s="102">
        <f>PRODUCT(E13+Q13)</f>
        <v>0</v>
      </c>
      <c r="F17" s="102">
        <f>PRODUCT(F13+R13)</f>
        <v>0</v>
      </c>
      <c r="G17" s="102">
        <f>PRODUCT(G13+S13)</f>
        <v>0</v>
      </c>
      <c r="H17" s="102">
        <f>PRODUCT(H13+T13)</f>
        <v>0</v>
      </c>
      <c r="I17" s="102"/>
      <c r="J17" s="103"/>
      <c r="K17" s="40">
        <f>PRODUCT(K13+W13)</f>
        <v>0</v>
      </c>
      <c r="L17" s="104">
        <v>0</v>
      </c>
      <c r="M17" s="104">
        <v>0</v>
      </c>
      <c r="N17" s="104">
        <v>0</v>
      </c>
      <c r="O17" s="104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31" t="s">
        <v>87</v>
      </c>
      <c r="C18" s="108"/>
      <c r="D18" s="109"/>
      <c r="E18" s="102">
        <f>PRODUCT(AA13+AM13)</f>
        <v>18</v>
      </c>
      <c r="F18" s="102">
        <f>PRODUCT(AB13+AN13)</f>
        <v>0</v>
      </c>
      <c r="G18" s="102">
        <f>PRODUCT(AC13+AO13)</f>
        <v>0</v>
      </c>
      <c r="H18" s="102">
        <f>PRODUCT(AD13+AP13)</f>
        <v>28</v>
      </c>
      <c r="I18" s="102"/>
      <c r="J18" s="103"/>
      <c r="K18" s="23">
        <f>PRODUCT(AG13+AS13)</f>
        <v>0</v>
      </c>
      <c r="L18" s="104">
        <f>PRODUCT((F18+G18)/E18)</f>
        <v>0</v>
      </c>
      <c r="M18" s="104">
        <f>PRODUCT(H18/E18)</f>
        <v>1.5555555555555556</v>
      </c>
      <c r="N18" s="104">
        <f>PRODUCT((F18+G18+H18)/E18)</f>
        <v>1.5555555555555556</v>
      </c>
      <c r="O18" s="104"/>
      <c r="Q18" s="43"/>
      <c r="R18" s="43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23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10" t="s">
        <v>89</v>
      </c>
      <c r="C19" s="111"/>
      <c r="D19" s="112"/>
      <c r="E19" s="102">
        <f>SUM(E16:E18)</f>
        <v>215</v>
      </c>
      <c r="F19" s="102">
        <f t="shared" ref="F19:I19" si="0">SUM(F16:F18)</f>
        <v>14</v>
      </c>
      <c r="G19" s="102">
        <f t="shared" si="0"/>
        <v>109</v>
      </c>
      <c r="H19" s="102">
        <f t="shared" si="0"/>
        <v>207</v>
      </c>
      <c r="I19" s="102">
        <f t="shared" si="0"/>
        <v>601</v>
      </c>
      <c r="J19" s="103"/>
      <c r="K19" s="40">
        <f>SUM(K16:K18)</f>
        <v>1197.211155378486</v>
      </c>
      <c r="L19" s="104">
        <f>PRODUCT((F19+G19)/E19)</f>
        <v>0.5720930232558139</v>
      </c>
      <c r="M19" s="104">
        <f>PRODUCT(H19/E19)</f>
        <v>0.96279069767441861</v>
      </c>
      <c r="N19" s="104">
        <f>PRODUCT((F19+G19+H19)/E19)</f>
        <v>1.5348837209302326</v>
      </c>
      <c r="O19" s="104"/>
      <c r="Q19" s="23"/>
      <c r="R19" s="23"/>
      <c r="S19" s="2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23"/>
      <c r="F20" s="23"/>
      <c r="G20" s="23"/>
      <c r="H20" s="23"/>
      <c r="I20" s="23"/>
      <c r="J20" s="40"/>
      <c r="K20" s="40"/>
      <c r="L20" s="23"/>
      <c r="M20" s="23"/>
      <c r="N20" s="23"/>
      <c r="O20" s="23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3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3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3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23"/>
      <c r="AL184" s="23"/>
    </row>
    <row r="185" spans="12:57" x14ac:dyDescent="0.25">
      <c r="R185" s="34"/>
      <c r="S185" s="3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</row>
    <row r="186" spans="12:57" x14ac:dyDescent="0.25">
      <c r="R186" s="34"/>
      <c r="S186" s="34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</row>
    <row r="187" spans="12:57" x14ac:dyDescent="0.25">
      <c r="R187" s="34"/>
      <c r="S187" s="34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</row>
    <row r="188" spans="12:57" x14ac:dyDescent="0.25">
      <c r="L188"/>
      <c r="M188"/>
      <c r="N188"/>
      <c r="O188"/>
      <c r="P188"/>
      <c r="R188" s="34"/>
      <c r="S188" s="34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57" x14ac:dyDescent="0.25">
      <c r="L189"/>
      <c r="M189"/>
      <c r="N189"/>
      <c r="O189"/>
      <c r="P189"/>
      <c r="R189" s="34"/>
      <c r="S189" s="34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57" x14ac:dyDescent="0.25">
      <c r="L190"/>
      <c r="M190"/>
      <c r="N190"/>
      <c r="O190"/>
      <c r="P190"/>
      <c r="R190" s="34"/>
      <c r="S190" s="34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57" x14ac:dyDescent="0.25">
      <c r="L191"/>
      <c r="M191"/>
      <c r="N191"/>
      <c r="O191"/>
      <c r="P191"/>
      <c r="R191" s="34"/>
      <c r="S191" s="34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57" x14ac:dyDescent="0.25">
      <c r="L192"/>
      <c r="M192"/>
      <c r="N192"/>
      <c r="O192"/>
      <c r="P192"/>
      <c r="R192" s="34"/>
      <c r="S192" s="34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34"/>
      <c r="S209" s="34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34"/>
      <c r="S210" s="34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34"/>
      <c r="S211" s="34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34"/>
      <c r="S212" s="34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2020-05-01T22:17:14Z</dcterms:modified>
</cp:coreProperties>
</file>