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l="1"/>
  <c r="E13" i="2" s="1"/>
  <c r="M12" i="2"/>
  <c r="O12" i="2"/>
  <c r="G13" i="2"/>
  <c r="F13" i="2"/>
  <c r="L11" i="2"/>
  <c r="H13" i="2"/>
  <c r="M11" i="2"/>
  <c r="N12" i="2"/>
  <c r="L12" i="2"/>
  <c r="I13" i="2"/>
  <c r="AB9" i="1"/>
  <c r="AA9" i="1"/>
  <c r="Z9" i="1"/>
  <c r="Y9" i="1"/>
  <c r="X9" i="1"/>
  <c r="W9" i="1"/>
  <c r="O13" i="2" l="1"/>
  <c r="M13" i="2"/>
  <c r="N11" i="2"/>
  <c r="O11" i="2"/>
  <c r="N13" i="2"/>
  <c r="L13" i="2"/>
</calcChain>
</file>

<file path=xl/sharedStrings.xml><?xml version="1.0" encoding="utf-8"?>
<sst xmlns="http://schemas.openxmlformats.org/spreadsheetml/2006/main" count="148" uniqueCount="65">
  <si>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</si>
  <si>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</si>
  <si>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</si>
  <si>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</si>
  <si>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</si>
  <si>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</si>
  <si>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</si>
  <si>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</si>
  <si>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</si>
  <si>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</si>
  <si>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</si>
  <si>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</si>
  <si>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</si>
  <si>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</si>
  <si>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</si>
  <si>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</si>
  <si>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</si>
  <si>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</si>
  <si>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</si>
  <si>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</si>
  <si>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</si>
  <si>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</si>
  <si>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</si>
  <si>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</si>
  <si>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</si>
  <si>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</si>
  <si>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</si>
  <si>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</si>
  <si>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</si>
  <si>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</si>
  <si>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</si>
  <si>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</si>
  <si>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</si>
  <si>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Pernu</t>
  </si>
  <si>
    <t>11.</t>
  </si>
  <si>
    <t>IiU</t>
  </si>
  <si>
    <t>2.  ottelu</t>
  </si>
  <si>
    <t>06.07. 1980  IPV - IiU  10-5</t>
  </si>
  <si>
    <t>20.07. 1980  KiU - IiU  13-5</t>
  </si>
  <si>
    <t xml:space="preserve">  25 v   7 kk 12 pv</t>
  </si>
  <si>
    <t xml:space="preserve">  25 v   7 kk 26 pv</t>
  </si>
  <si>
    <t>Seurat</t>
  </si>
  <si>
    <t>IiU = Iin Urheilijat  (1945)</t>
  </si>
  <si>
    <t>24.11.1954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</si>
  <si>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</si>
  <si>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</si>
  <si>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</si>
  <si>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</si>
  <si>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</si>
  <si>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</si>
  <si>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</si>
  <si>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</si>
  <si>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</si>
  <si>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</si>
  <si>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</si>
  <si>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</si>
  <si>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</si>
  <si>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</si>
  <si>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</si>
  <si>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</si>
  <si>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</si>
  <si>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</si>
  <si>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8.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</si>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</sst>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4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4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2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5" xfId="0" applyFont="1" applyFill="1" applyBorder="1"/>
    <xf numFmtId="0" fontId="2" fillId="4" borderId="0" xfId="0" applyFont="1" applyFill="1" applyBorder="1"/>
    <xf numFmtId="0" fontId="3" fillId="2" borderId="4" xfId="0" applyFont="1" applyFill="1" applyBorder="1"/>
    <xf numFmtId="0" fontId="2" fillId="3" borderId="3" xfId="0" applyFont="1" applyFill="1" applyBorder="1"/>
    <xf numFmtId="0" fontId="1" fillId="3" borderId="4" xfId="0" applyFont="1" applyFill="1" applyBorder="1"/>
    <xf numFmtId="0" fontId="2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1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1" fillId="5" borderId="8" xfId="0" applyFont="1" applyFill="1" applyBorder="1"/>
    <xf numFmtId="0" fontId="2" fillId="5" borderId="8" xfId="0" applyFont="1" applyFill="1" applyBorder="1"/>
    <xf numFmtId="0" fontId="2" fillId="5" borderId="8" xfId="0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3" borderId="1" xfId="1" quotePrefix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5" borderId="12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5" borderId="11" xfId="0" applyFont="1" applyFill="1" applyBorder="1"/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/>
    <xf numFmtId="49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/>
    <xf numFmtId="0" fontId="2" fillId="4" borderId="1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/>
    <xf numFmtId="0" fontId="2" fillId="4" borderId="9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0" fillId="4" borderId="0" xfId="0" applyFill="1"/>
    <xf numFmtId="0" fontId="2" fillId="2" borderId="1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5" xfId="0" applyFont="1" applyFill="1" applyBorder="1"/>
    <xf numFmtId="0" fontId="2" fillId="2" borderId="12" xfId="0" applyFont="1" applyFill="1" applyBorder="1"/>
    <xf numFmtId="0" fontId="2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3" borderId="2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1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57031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43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3"/>
      <c r="W2" s="22" t="s">
        <v>15</v>
      </c>
      <c r="X2" s="14"/>
      <c r="Y2" s="14"/>
      <c r="Z2" s="14"/>
      <c r="AA2" s="14"/>
      <c r="AB2" s="15"/>
      <c r="AC2" s="73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1980</v>
      </c>
      <c r="C4" s="25" t="s">
        <v>34</v>
      </c>
      <c r="D4" s="26" t="s">
        <v>35</v>
      </c>
      <c r="E4" s="25">
        <v>2</v>
      </c>
      <c r="F4" s="25">
        <v>0</v>
      </c>
      <c r="G4" s="27">
        <v>1</v>
      </c>
      <c r="H4" s="25">
        <v>0</v>
      </c>
      <c r="I4" s="25">
        <v>2</v>
      </c>
      <c r="J4" s="25">
        <v>0</v>
      </c>
      <c r="K4" s="25">
        <v>0</v>
      </c>
      <c r="L4" s="25">
        <v>1</v>
      </c>
      <c r="M4" s="25">
        <v>1</v>
      </c>
      <c r="N4" s="72">
        <v>0.222</v>
      </c>
      <c r="O4" s="24"/>
      <c r="P4" s="25"/>
      <c r="Q4" s="25"/>
      <c r="R4" s="25"/>
      <c r="S4" s="25"/>
      <c r="T4" s="25"/>
      <c r="U4" s="27"/>
      <c r="V4" s="24"/>
      <c r="W4" s="30"/>
      <c r="X4" s="30"/>
      <c r="Y4" s="29"/>
      <c r="Z4" s="30"/>
      <c r="AA4" s="29"/>
      <c r="AB4" s="74"/>
      <c r="AC4" s="24"/>
      <c r="AD4" s="25"/>
      <c r="AE4" s="2"/>
      <c r="AF4" s="75"/>
      <c r="AG4" s="27"/>
      <c r="AH4" s="31"/>
      <c r="AI4" s="25"/>
      <c r="AJ4" s="9"/>
    </row>
    <row r="5" spans="1:37" s="23" customFormat="1" ht="15" customHeight="1" x14ac:dyDescent="0.2">
      <c r="A5" s="9"/>
      <c r="B5" s="128">
        <v>1981</v>
      </c>
      <c r="C5" s="128" t="s">
        <v>61</v>
      </c>
      <c r="D5" s="129" t="s">
        <v>35</v>
      </c>
      <c r="E5" s="128"/>
      <c r="F5" s="130" t="s">
        <v>63</v>
      </c>
      <c r="G5" s="131"/>
      <c r="H5" s="132"/>
      <c r="I5" s="128"/>
      <c r="J5" s="128"/>
      <c r="K5" s="128"/>
      <c r="L5" s="128"/>
      <c r="M5" s="128"/>
      <c r="N5" s="133"/>
      <c r="O5" s="24"/>
      <c r="P5" s="25"/>
      <c r="Q5" s="25"/>
      <c r="R5" s="25"/>
      <c r="S5" s="25"/>
      <c r="T5" s="25"/>
      <c r="U5" s="27"/>
      <c r="V5" s="24"/>
      <c r="W5" s="30"/>
      <c r="X5" s="30"/>
      <c r="Y5" s="29"/>
      <c r="Z5" s="30"/>
      <c r="AA5" s="29"/>
      <c r="AB5" s="74"/>
      <c r="AC5" s="24"/>
      <c r="AD5" s="25"/>
      <c r="AE5" s="2"/>
      <c r="AF5" s="75"/>
      <c r="AG5" s="27"/>
      <c r="AH5" s="31"/>
      <c r="AI5" s="25"/>
      <c r="AJ5" s="9"/>
    </row>
    <row r="6" spans="1:37" s="23" customFormat="1" ht="15" customHeight="1" x14ac:dyDescent="0.2">
      <c r="A6" s="9"/>
      <c r="B6" s="25">
        <v>1982</v>
      </c>
      <c r="C6" s="25"/>
      <c r="D6" s="127"/>
      <c r="E6" s="25"/>
      <c r="F6" s="25"/>
      <c r="G6" s="27"/>
      <c r="H6" s="25"/>
      <c r="I6" s="25"/>
      <c r="J6" s="25"/>
      <c r="K6" s="25"/>
      <c r="L6" s="25"/>
      <c r="M6" s="25"/>
      <c r="N6" s="72"/>
      <c r="O6" s="24"/>
      <c r="P6" s="25"/>
      <c r="Q6" s="25"/>
      <c r="R6" s="25"/>
      <c r="S6" s="25"/>
      <c r="T6" s="25"/>
      <c r="U6" s="27"/>
      <c r="V6" s="24"/>
      <c r="W6" s="30"/>
      <c r="X6" s="30"/>
      <c r="Y6" s="29"/>
      <c r="Z6" s="30"/>
      <c r="AA6" s="29"/>
      <c r="AB6" s="74"/>
      <c r="AC6" s="24"/>
      <c r="AD6" s="25"/>
      <c r="AE6" s="2"/>
      <c r="AF6" s="75"/>
      <c r="AG6" s="27"/>
      <c r="AH6" s="31"/>
      <c r="AI6" s="25"/>
      <c r="AJ6" s="9"/>
    </row>
    <row r="7" spans="1:37" s="23" customFormat="1" ht="15" customHeight="1" x14ac:dyDescent="0.2">
      <c r="A7" s="9"/>
      <c r="B7" s="25">
        <v>1983</v>
      </c>
      <c r="C7" s="25"/>
      <c r="D7" s="127"/>
      <c r="E7" s="25"/>
      <c r="F7" s="25"/>
      <c r="G7" s="27"/>
      <c r="H7" s="25"/>
      <c r="I7" s="25"/>
      <c r="J7" s="25"/>
      <c r="K7" s="25"/>
      <c r="L7" s="25"/>
      <c r="M7" s="25"/>
      <c r="N7" s="72"/>
      <c r="O7" s="24"/>
      <c r="P7" s="25"/>
      <c r="Q7" s="25"/>
      <c r="R7" s="25"/>
      <c r="S7" s="25"/>
      <c r="T7" s="25"/>
      <c r="U7" s="27"/>
      <c r="V7" s="24"/>
      <c r="W7" s="30"/>
      <c r="X7" s="30"/>
      <c r="Y7" s="29"/>
      <c r="Z7" s="30"/>
      <c r="AA7" s="29"/>
      <c r="AB7" s="74"/>
      <c r="AC7" s="24"/>
      <c r="AD7" s="25"/>
      <c r="AE7" s="2"/>
      <c r="AF7" s="75"/>
      <c r="AG7" s="27"/>
      <c r="AH7" s="31"/>
      <c r="AI7" s="25"/>
      <c r="AJ7" s="9"/>
    </row>
    <row r="8" spans="1:37" s="23" customFormat="1" ht="15" customHeight="1" x14ac:dyDescent="0.2">
      <c r="A8" s="9"/>
      <c r="B8" s="134">
        <v>1984</v>
      </c>
      <c r="C8" s="134" t="s">
        <v>62</v>
      </c>
      <c r="D8" s="121" t="s">
        <v>35</v>
      </c>
      <c r="E8" s="134"/>
      <c r="F8" s="121" t="s">
        <v>64</v>
      </c>
      <c r="G8" s="123"/>
      <c r="H8" s="134"/>
      <c r="I8" s="134"/>
      <c r="J8" s="134"/>
      <c r="K8" s="134"/>
      <c r="L8" s="134"/>
      <c r="M8" s="134"/>
      <c r="N8" s="135"/>
      <c r="O8" s="24"/>
      <c r="P8" s="25"/>
      <c r="Q8" s="25"/>
      <c r="R8" s="25"/>
      <c r="S8" s="25"/>
      <c r="T8" s="25"/>
      <c r="U8" s="27"/>
      <c r="V8" s="24"/>
      <c r="W8" s="30"/>
      <c r="X8" s="30"/>
      <c r="Y8" s="29"/>
      <c r="Z8" s="30"/>
      <c r="AA8" s="29"/>
      <c r="AB8" s="74"/>
      <c r="AC8" s="24"/>
      <c r="AD8" s="25"/>
      <c r="AE8" s="2"/>
      <c r="AF8" s="75"/>
      <c r="AG8" s="27"/>
      <c r="AH8" s="31"/>
      <c r="AI8" s="25"/>
      <c r="AJ8" s="9"/>
    </row>
    <row r="9" spans="1:37" s="23" customFormat="1" ht="15" customHeight="1" x14ac:dyDescent="0.2">
      <c r="A9" s="9"/>
      <c r="B9" s="16" t="s">
        <v>7</v>
      </c>
      <c r="C9" s="17"/>
      <c r="D9" s="15"/>
      <c r="E9" s="18">
        <v>2</v>
      </c>
      <c r="F9" s="18">
        <v>0</v>
      </c>
      <c r="G9" s="18">
        <v>1</v>
      </c>
      <c r="H9" s="18">
        <v>0</v>
      </c>
      <c r="I9" s="18">
        <v>2</v>
      </c>
      <c r="J9" s="18">
        <v>0</v>
      </c>
      <c r="K9" s="18">
        <v>0</v>
      </c>
      <c r="L9" s="18">
        <v>1</v>
      </c>
      <c r="M9" s="18">
        <v>1</v>
      </c>
      <c r="N9" s="32">
        <v>0.222</v>
      </c>
      <c r="O9" s="35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76">
        <v>0</v>
      </c>
      <c r="V9" s="24"/>
      <c r="W9" s="18">
        <f>PRODUCT(E15)</f>
        <v>0</v>
      </c>
      <c r="X9" s="18">
        <f t="shared" ref="X9:AA9" si="0">PRODUCT(F15)</f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76">
        <f>PRODUCT(N15)</f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33" t="s">
        <v>2</v>
      </c>
      <c r="C10" s="31"/>
      <c r="D10" s="34">
        <v>2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28"/>
      <c r="P10" s="35"/>
      <c r="Q10" s="38"/>
      <c r="R10" s="35"/>
      <c r="S10" s="35"/>
      <c r="T10" s="35"/>
      <c r="U10" s="35"/>
      <c r="V10" s="28"/>
      <c r="W10" s="35"/>
      <c r="X10" s="35"/>
      <c r="Y10" s="35"/>
      <c r="Z10" s="35"/>
      <c r="AA10" s="35"/>
      <c r="AB10" s="35"/>
      <c r="AC10" s="28"/>
      <c r="AD10" s="35"/>
      <c r="AE10" s="35"/>
      <c r="AF10" s="35"/>
      <c r="AG10" s="35"/>
      <c r="AH10" s="35"/>
      <c r="AI10" s="35"/>
      <c r="AJ10" s="9"/>
    </row>
    <row r="11" spans="1:37" ht="15" customHeight="1" x14ac:dyDescent="0.25">
      <c r="A11" s="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24"/>
      <c r="P11" s="35"/>
      <c r="Q11" s="38"/>
      <c r="R11" s="35"/>
      <c r="S11" s="35"/>
      <c r="T11" s="35"/>
      <c r="U11" s="35"/>
      <c r="W11" s="35"/>
      <c r="X11" s="35"/>
      <c r="Y11" s="35"/>
      <c r="Z11" s="35"/>
      <c r="AA11" s="35"/>
      <c r="AB11" s="35"/>
      <c r="AD11" s="35"/>
      <c r="AE11" s="35"/>
      <c r="AF11" s="35"/>
      <c r="AG11" s="35"/>
      <c r="AH11" s="35"/>
      <c r="AI11" s="35"/>
      <c r="AJ11" s="9"/>
      <c r="AK11" s="35"/>
    </row>
    <row r="12" spans="1:37" ht="15" customHeight="1" x14ac:dyDescent="0.25">
      <c r="A12" s="9"/>
      <c r="B12" s="22" t="s">
        <v>45</v>
      </c>
      <c r="C12" s="39"/>
      <c r="D12" s="3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5"/>
      <c r="K12" s="18" t="s">
        <v>25</v>
      </c>
      <c r="L12" s="18" t="s">
        <v>26</v>
      </c>
      <c r="M12" s="18" t="s">
        <v>27</v>
      </c>
      <c r="N12" s="18" t="s">
        <v>21</v>
      </c>
      <c r="O12" s="24">
        <v>34.042553191489361</v>
      </c>
      <c r="P12" s="40" t="s">
        <v>28</v>
      </c>
      <c r="Q12" s="12"/>
      <c r="R12" s="12"/>
      <c r="S12" s="12"/>
      <c r="T12" s="41"/>
      <c r="U12" s="41"/>
      <c r="V12" s="41"/>
      <c r="W12" s="41"/>
      <c r="X12" s="41"/>
      <c r="Y12" s="41"/>
      <c r="Z12" s="12"/>
      <c r="AA12" s="12"/>
      <c r="AB12" s="12"/>
      <c r="AC12" s="12"/>
      <c r="AD12" s="12"/>
      <c r="AE12" s="12"/>
      <c r="AF12" s="12"/>
      <c r="AG12" s="12"/>
      <c r="AH12" s="12"/>
      <c r="AI12" s="42"/>
      <c r="AJ12" s="9"/>
      <c r="AK12" s="35"/>
    </row>
    <row r="13" spans="1:37" ht="15" customHeight="1" x14ac:dyDescent="0.2">
      <c r="A13" s="9"/>
      <c r="B13" s="40" t="s">
        <v>12</v>
      </c>
      <c r="C13" s="12"/>
      <c r="D13" s="42"/>
      <c r="E13" s="25">
        <v>2</v>
      </c>
      <c r="F13" s="25">
        <v>0</v>
      </c>
      <c r="G13" s="25">
        <v>1</v>
      </c>
      <c r="H13" s="25">
        <v>0</v>
      </c>
      <c r="I13" s="25">
        <v>2</v>
      </c>
      <c r="J13" s="35"/>
      <c r="K13" s="43">
        <v>0.5</v>
      </c>
      <c r="L13" s="43">
        <v>0</v>
      </c>
      <c r="M13" s="43">
        <v>1</v>
      </c>
      <c r="N13" s="72">
        <v>0.222</v>
      </c>
      <c r="O13" s="24"/>
      <c r="P13" s="44" t="s">
        <v>9</v>
      </c>
      <c r="Q13" s="45"/>
      <c r="R13" s="46" t="s">
        <v>37</v>
      </c>
      <c r="S13" s="46"/>
      <c r="T13" s="46"/>
      <c r="U13" s="46"/>
      <c r="V13" s="46"/>
      <c r="W13" s="77"/>
      <c r="X13" s="77" t="s">
        <v>11</v>
      </c>
      <c r="Y13" s="77"/>
      <c r="Z13" s="77" t="s">
        <v>39</v>
      </c>
      <c r="AA13" s="78"/>
      <c r="AB13" s="79"/>
      <c r="AC13" s="77"/>
      <c r="AD13" s="78"/>
      <c r="AE13" s="78"/>
      <c r="AF13" s="78"/>
      <c r="AG13" s="78"/>
      <c r="AH13" s="46"/>
      <c r="AI13" s="80"/>
      <c r="AJ13" s="9"/>
      <c r="AK13" s="35"/>
    </row>
    <row r="14" spans="1:37" ht="15" customHeight="1" x14ac:dyDescent="0.2">
      <c r="A14" s="9"/>
      <c r="B14" s="47" t="s">
        <v>14</v>
      </c>
      <c r="C14" s="48"/>
      <c r="D14" s="49"/>
      <c r="E14" s="25"/>
      <c r="F14" s="25"/>
      <c r="G14" s="25"/>
      <c r="H14" s="25"/>
      <c r="I14" s="25"/>
      <c r="J14" s="35"/>
      <c r="K14" s="43"/>
      <c r="L14" s="43"/>
      <c r="M14" s="43"/>
      <c r="N14" s="50"/>
      <c r="O14" s="24"/>
      <c r="P14" s="51" t="s">
        <v>48</v>
      </c>
      <c r="Q14" s="52"/>
      <c r="R14" s="53" t="s">
        <v>38</v>
      </c>
      <c r="S14" s="53"/>
      <c r="T14" s="53"/>
      <c r="U14" s="53"/>
      <c r="V14" s="53"/>
      <c r="W14" s="53"/>
      <c r="X14" s="81" t="s">
        <v>36</v>
      </c>
      <c r="Y14" s="81"/>
      <c r="Z14" s="81" t="s">
        <v>40</v>
      </c>
      <c r="AA14" s="82"/>
      <c r="AB14" s="83"/>
      <c r="AC14" s="81"/>
      <c r="AD14" s="82"/>
      <c r="AE14" s="82"/>
      <c r="AF14" s="82"/>
      <c r="AG14" s="82"/>
      <c r="AH14" s="54"/>
      <c r="AI14" s="84"/>
      <c r="AJ14" s="9"/>
      <c r="AK14" s="35"/>
    </row>
    <row r="15" spans="1:37" ht="15" customHeight="1" x14ac:dyDescent="0.2">
      <c r="A15" s="9"/>
      <c r="B15" s="55" t="s">
        <v>15</v>
      </c>
      <c r="C15" s="56"/>
      <c r="D15" s="57"/>
      <c r="E15" s="30"/>
      <c r="F15" s="30"/>
      <c r="G15" s="30"/>
      <c r="H15" s="30"/>
      <c r="I15" s="30"/>
      <c r="J15" s="35"/>
      <c r="K15" s="58"/>
      <c r="L15" s="58"/>
      <c r="M15" s="58"/>
      <c r="N15" s="59"/>
      <c r="O15" s="24">
        <v>34.042553191489361</v>
      </c>
      <c r="P15" s="51" t="s">
        <v>49</v>
      </c>
      <c r="Q15" s="52"/>
      <c r="R15" s="53"/>
      <c r="S15" s="53"/>
      <c r="T15" s="53"/>
      <c r="U15" s="53"/>
      <c r="V15" s="53"/>
      <c r="W15" s="53"/>
      <c r="X15" s="81"/>
      <c r="Y15" s="81"/>
      <c r="Z15" s="81"/>
      <c r="AA15" s="82"/>
      <c r="AB15" s="83"/>
      <c r="AC15" s="81"/>
      <c r="AD15" s="82"/>
      <c r="AE15" s="82"/>
      <c r="AF15" s="82"/>
      <c r="AG15" s="82"/>
      <c r="AH15" s="54"/>
      <c r="AI15" s="84"/>
      <c r="AJ15" s="9"/>
      <c r="AK15" s="35"/>
    </row>
    <row r="16" spans="1:37" ht="15" customHeight="1" x14ac:dyDescent="0.2">
      <c r="A16" s="9"/>
      <c r="B16" s="60" t="s">
        <v>24</v>
      </c>
      <c r="C16" s="61"/>
      <c r="D16" s="62"/>
      <c r="E16" s="18">
        <v>2</v>
      </c>
      <c r="F16" s="18">
        <v>0</v>
      </c>
      <c r="G16" s="18">
        <v>1</v>
      </c>
      <c r="H16" s="18">
        <v>0</v>
      </c>
      <c r="I16" s="18">
        <v>2</v>
      </c>
      <c r="J16" s="35"/>
      <c r="K16" s="63">
        <v>0.5</v>
      </c>
      <c r="L16" s="63">
        <v>0</v>
      </c>
      <c r="M16" s="63">
        <v>1</v>
      </c>
      <c r="N16" s="32">
        <v>0.222</v>
      </c>
      <c r="O16" s="24"/>
      <c r="P16" s="64" t="s">
        <v>10</v>
      </c>
      <c r="Q16" s="65"/>
      <c r="R16" s="66"/>
      <c r="S16" s="66"/>
      <c r="T16" s="66"/>
      <c r="U16" s="66"/>
      <c r="V16" s="66"/>
      <c r="W16" s="66"/>
      <c r="X16" s="85"/>
      <c r="Y16" s="85"/>
      <c r="Z16" s="67"/>
      <c r="AA16" s="67"/>
      <c r="AB16" s="85"/>
      <c r="AC16" s="85"/>
      <c r="AD16" s="86"/>
      <c r="AE16" s="86"/>
      <c r="AF16" s="86"/>
      <c r="AG16" s="86"/>
      <c r="AH16" s="67"/>
      <c r="AI16" s="87"/>
      <c r="AJ16" s="9"/>
      <c r="AK16" s="24"/>
    </row>
    <row r="17" spans="1:36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5"/>
      <c r="K17" s="37"/>
      <c r="L17" s="37"/>
      <c r="M17" s="37"/>
      <c r="N17" s="36"/>
      <c r="O17" s="24"/>
      <c r="P17" s="35"/>
      <c r="Q17" s="38"/>
      <c r="R17" s="35"/>
      <c r="S17" s="35"/>
      <c r="T17" s="35"/>
      <c r="U17" s="24"/>
      <c r="V17" s="68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9"/>
    </row>
    <row r="18" spans="1:36" ht="15" customHeight="1" x14ac:dyDescent="0.25">
      <c r="A18" s="9"/>
      <c r="B18" s="35" t="s">
        <v>41</v>
      </c>
      <c r="C18" s="35"/>
      <c r="D18" s="35" t="s">
        <v>42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4"/>
      <c r="P18" s="35"/>
      <c r="Q18" s="38"/>
      <c r="R18" s="35"/>
      <c r="S18" s="35"/>
      <c r="T18" s="35"/>
      <c r="U18" s="24"/>
      <c r="V18" s="68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9"/>
    </row>
    <row r="19" spans="1:36" ht="15" customHeight="1" x14ac:dyDescent="0.2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24"/>
      <c r="P19" s="35"/>
      <c r="Q19" s="38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9"/>
    </row>
    <row r="20" spans="1:36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24"/>
      <c r="T20" s="24"/>
      <c r="U20" s="68"/>
      <c r="V20" s="24"/>
      <c r="W20" s="24"/>
      <c r="X20" s="68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  <c r="AJ20" s="9"/>
    </row>
    <row r="21" spans="1:36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24"/>
      <c r="T21" s="24"/>
      <c r="U21" s="68"/>
      <c r="V21" s="24"/>
      <c r="W21" s="24"/>
      <c r="X21" s="68"/>
      <c r="Y21" s="6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35"/>
      <c r="T22" s="24"/>
      <c r="U22" s="24"/>
      <c r="V22" s="24"/>
      <c r="W22" s="24"/>
      <c r="X22" s="68"/>
      <c r="Y22" s="6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24"/>
      <c r="U23" s="24"/>
      <c r="V23" s="24"/>
      <c r="W23" s="24"/>
      <c r="X23" s="68"/>
      <c r="Y23" s="6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5"/>
      <c r="C24" s="1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24"/>
      <c r="U24" s="24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5"/>
      <c r="C25" s="35"/>
      <c r="D25" s="1"/>
      <c r="E25" s="35"/>
      <c r="F25" s="35"/>
      <c r="G25" s="35"/>
      <c r="H25" s="35"/>
      <c r="I25" s="35"/>
      <c r="J25" s="35"/>
      <c r="K25" s="35"/>
      <c r="L25" s="35"/>
      <c r="M25" s="69"/>
      <c r="N25" s="69"/>
      <c r="O25" s="24"/>
      <c r="P25" s="35"/>
      <c r="Q25" s="38"/>
      <c r="R25" s="35"/>
      <c r="S25" s="35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43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0" t="s">
        <v>50</v>
      </c>
      <c r="C2" s="91"/>
      <c r="D2" s="92"/>
      <c r="E2" s="13" t="s">
        <v>12</v>
      </c>
      <c r="F2" s="14"/>
      <c r="G2" s="14"/>
      <c r="H2" s="14"/>
      <c r="I2" s="20"/>
      <c r="J2" s="15"/>
      <c r="K2" s="93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94" t="s">
        <v>53</v>
      </c>
      <c r="Y2" s="95"/>
      <c r="Z2" s="96"/>
      <c r="AA2" s="13" t="s">
        <v>12</v>
      </c>
      <c r="AB2" s="14"/>
      <c r="AC2" s="14"/>
      <c r="AD2" s="14"/>
      <c r="AE2" s="20"/>
      <c r="AF2" s="15"/>
      <c r="AG2" s="93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9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1981</v>
      </c>
      <c r="C4" s="25" t="s">
        <v>61</v>
      </c>
      <c r="D4" s="33" t="s">
        <v>35</v>
      </c>
      <c r="E4" s="25"/>
      <c r="F4" s="25"/>
      <c r="G4" s="25"/>
      <c r="H4" s="25"/>
      <c r="I4" s="25"/>
      <c r="J4" s="98"/>
      <c r="K4" s="24"/>
      <c r="L4" s="18"/>
      <c r="M4" s="18"/>
      <c r="N4" s="18"/>
      <c r="O4" s="18"/>
      <c r="P4" s="24"/>
      <c r="Q4" s="25">
        <v>1</v>
      </c>
      <c r="R4" s="25">
        <v>0</v>
      </c>
      <c r="S4" s="25">
        <v>1</v>
      </c>
      <c r="T4" s="25">
        <v>0</v>
      </c>
      <c r="U4" s="25"/>
      <c r="V4" s="100"/>
      <c r="W4" s="28"/>
      <c r="X4" s="25"/>
      <c r="Y4" s="31"/>
      <c r="Z4" s="33"/>
      <c r="AA4" s="25"/>
      <c r="AB4" s="25"/>
      <c r="AC4" s="25"/>
      <c r="AD4" s="27"/>
      <c r="AE4" s="25"/>
      <c r="AF4" s="98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98"/>
      <c r="K5" s="28"/>
      <c r="L5" s="99"/>
      <c r="M5" s="18"/>
      <c r="N5" s="18"/>
      <c r="O5" s="18"/>
      <c r="P5" s="24"/>
      <c r="Q5" s="25"/>
      <c r="R5" s="25"/>
      <c r="S5" s="27"/>
      <c r="T5" s="25"/>
      <c r="U5" s="25"/>
      <c r="V5" s="100"/>
      <c r="W5" s="28"/>
      <c r="X5" s="25"/>
      <c r="Y5" s="31"/>
      <c r="Z5" s="33"/>
      <c r="AA5" s="25"/>
      <c r="AB5" s="25"/>
      <c r="AC5" s="25"/>
      <c r="AD5" s="27"/>
      <c r="AE5" s="25"/>
      <c r="AF5" s="9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98"/>
      <c r="K6" s="28"/>
      <c r="L6" s="99"/>
      <c r="M6" s="18"/>
      <c r="N6" s="18"/>
      <c r="O6" s="18"/>
      <c r="P6" s="24"/>
      <c r="Q6" s="25"/>
      <c r="R6" s="25"/>
      <c r="S6" s="27"/>
      <c r="T6" s="25"/>
      <c r="U6" s="25"/>
      <c r="V6" s="100"/>
      <c r="W6" s="28"/>
      <c r="X6" s="25">
        <v>1984</v>
      </c>
      <c r="Y6" s="25" t="s">
        <v>62</v>
      </c>
      <c r="Z6" s="2" t="s">
        <v>35</v>
      </c>
      <c r="AA6" s="25">
        <v>17</v>
      </c>
      <c r="AB6" s="25">
        <v>0</v>
      </c>
      <c r="AC6" s="25">
        <v>12</v>
      </c>
      <c r="AD6" s="25">
        <v>23</v>
      </c>
      <c r="AE6" s="25"/>
      <c r="AF6" s="50"/>
      <c r="AG6" s="7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103" t="s">
        <v>56</v>
      </c>
      <c r="C7" s="104"/>
      <c r="D7" s="105"/>
      <c r="E7" s="106">
        <f>SUM(E4:E6)</f>
        <v>0</v>
      </c>
      <c r="F7" s="106">
        <f>SUM(F4:F6)</f>
        <v>0</v>
      </c>
      <c r="G7" s="106">
        <f>SUM(G4:G6)</f>
        <v>0</v>
      </c>
      <c r="H7" s="106">
        <f>SUM(H4:H6)</f>
        <v>0</v>
      </c>
      <c r="I7" s="106">
        <f>SUM(I4:I6)</f>
        <v>0</v>
      </c>
      <c r="J7" s="107">
        <v>0</v>
      </c>
      <c r="K7" s="93">
        <f>SUM(K4:K6)</f>
        <v>0</v>
      </c>
      <c r="L7" s="22"/>
      <c r="M7" s="20"/>
      <c r="N7" s="108"/>
      <c r="O7" s="109"/>
      <c r="P7" s="24"/>
      <c r="Q7" s="106">
        <f>SUM(Q4:Q6)</f>
        <v>1</v>
      </c>
      <c r="R7" s="106">
        <f>SUM(R4:R6)</f>
        <v>0</v>
      </c>
      <c r="S7" s="106">
        <f>SUM(S4:S6)</f>
        <v>1</v>
      </c>
      <c r="T7" s="106">
        <f>SUM(T4:T6)</f>
        <v>0</v>
      </c>
      <c r="U7" s="106">
        <f>SUM(U4:U6)</f>
        <v>0</v>
      </c>
      <c r="V7" s="76">
        <v>0</v>
      </c>
      <c r="W7" s="93">
        <f>SUM(W4:W6)</f>
        <v>0</v>
      </c>
      <c r="X7" s="16" t="s">
        <v>56</v>
      </c>
      <c r="Y7" s="17"/>
      <c r="Z7" s="15"/>
      <c r="AA7" s="106">
        <f>SUM(AA4:AA6)</f>
        <v>17</v>
      </c>
      <c r="AB7" s="106">
        <f>SUM(AB4:AB6)</f>
        <v>0</v>
      </c>
      <c r="AC7" s="106">
        <f>SUM(AC4:AC6)</f>
        <v>12</v>
      </c>
      <c r="AD7" s="106">
        <f>SUM(AD4:AD6)</f>
        <v>23</v>
      </c>
      <c r="AE7" s="106">
        <f>SUM(AE4:AE6)</f>
        <v>0</v>
      </c>
      <c r="AF7" s="107">
        <v>0</v>
      </c>
      <c r="AG7" s="93">
        <f>SUM(AG4:AG6)</f>
        <v>0</v>
      </c>
      <c r="AH7" s="22"/>
      <c r="AI7" s="20"/>
      <c r="AJ7" s="108"/>
      <c r="AK7" s="109"/>
      <c r="AL7" s="24"/>
      <c r="AM7" s="106">
        <f>SUM(AM4:AM6)</f>
        <v>0</v>
      </c>
      <c r="AN7" s="106">
        <f>SUM(AN4:AN6)</f>
        <v>0</v>
      </c>
      <c r="AO7" s="106">
        <f>SUM(AO4:AO6)</f>
        <v>0</v>
      </c>
      <c r="AP7" s="106">
        <f>SUM(AP4:AP6)</f>
        <v>0</v>
      </c>
      <c r="AQ7" s="106">
        <f>SUM(AQ4:AQ6)</f>
        <v>0</v>
      </c>
      <c r="AR7" s="107">
        <v>0</v>
      </c>
      <c r="AS7" s="97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8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28"/>
      <c r="X8" s="35"/>
      <c r="Y8" s="35"/>
      <c r="Z8" s="35"/>
      <c r="AA8" s="35"/>
      <c r="AB8" s="35"/>
      <c r="AC8" s="35"/>
      <c r="AD8" s="35"/>
      <c r="AE8" s="35"/>
      <c r="AF8" s="36"/>
      <c r="AG8" s="28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2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10" t="s">
        <v>57</v>
      </c>
      <c r="C9" s="111"/>
      <c r="D9" s="112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58</v>
      </c>
      <c r="O9" s="18" t="s">
        <v>59</v>
      </c>
      <c r="Q9" s="38"/>
      <c r="R9" s="38" t="s">
        <v>41</v>
      </c>
      <c r="S9" s="38"/>
      <c r="T9" s="113" t="s">
        <v>42</v>
      </c>
      <c r="U9" s="24"/>
      <c r="V9" s="28"/>
      <c r="W9" s="28"/>
      <c r="X9" s="114"/>
      <c r="Y9" s="114"/>
      <c r="Z9" s="114"/>
      <c r="AA9" s="114"/>
      <c r="AB9" s="114"/>
      <c r="AC9" s="38"/>
      <c r="AD9" s="38"/>
      <c r="AE9" s="38"/>
      <c r="AF9" s="35"/>
      <c r="AG9" s="35"/>
      <c r="AH9" s="35"/>
      <c r="AI9" s="35"/>
      <c r="AJ9" s="35"/>
      <c r="AK9" s="35"/>
      <c r="AM9" s="28"/>
      <c r="AN9" s="114"/>
      <c r="AO9" s="114"/>
      <c r="AP9" s="114"/>
      <c r="AQ9" s="114"/>
      <c r="AR9" s="114"/>
      <c r="AS9" s="11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60</v>
      </c>
      <c r="C10" s="12"/>
      <c r="D10" s="42"/>
      <c r="E10" s="115">
        <v>2</v>
      </c>
      <c r="F10" s="115">
        <v>0</v>
      </c>
      <c r="G10" s="115">
        <v>1</v>
      </c>
      <c r="H10" s="115">
        <v>0</v>
      </c>
      <c r="I10" s="115">
        <v>2</v>
      </c>
      <c r="J10" s="116">
        <v>0</v>
      </c>
      <c r="K10" s="35" t="e">
        <f>PRODUCT(I10/J10)</f>
        <v>#DIV/0!</v>
      </c>
      <c r="L10" s="117">
        <f>PRODUCT((F10+G10)/E10)</f>
        <v>0.5</v>
      </c>
      <c r="M10" s="117">
        <f>PRODUCT(H10/E10)</f>
        <v>0</v>
      </c>
      <c r="N10" s="117">
        <f>PRODUCT((F10+G10+H10)/E10)</f>
        <v>0.5</v>
      </c>
      <c r="O10" s="117">
        <f>PRODUCT(I10/E10)</f>
        <v>1</v>
      </c>
      <c r="Q10" s="38"/>
      <c r="R10" s="38"/>
      <c r="S10" s="38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8" t="s">
        <v>50</v>
      </c>
      <c r="C11" s="119"/>
      <c r="D11" s="120"/>
      <c r="E11" s="115">
        <f>PRODUCT(E7+Q7)</f>
        <v>1</v>
      </c>
      <c r="F11" s="115">
        <f>PRODUCT(F7+R7)</f>
        <v>0</v>
      </c>
      <c r="G11" s="115">
        <f>PRODUCT(G7+S7)</f>
        <v>1</v>
      </c>
      <c r="H11" s="115">
        <f>PRODUCT(H7+T7)</f>
        <v>0</v>
      </c>
      <c r="I11" s="115">
        <f>PRODUCT(I7+U7)</f>
        <v>0</v>
      </c>
      <c r="J11" s="116">
        <v>0</v>
      </c>
      <c r="K11" s="35">
        <f>PRODUCT(K7+W7)</f>
        <v>0</v>
      </c>
      <c r="L11" s="117">
        <f>PRODUCT((F11+G11)/E11)</f>
        <v>1</v>
      </c>
      <c r="M11" s="117">
        <f>PRODUCT(H11/E11)</f>
        <v>0</v>
      </c>
      <c r="N11" s="117">
        <f>PRODUCT((F11+G11+H11)/E11)</f>
        <v>1</v>
      </c>
      <c r="O11" s="117">
        <f>PRODUCT(I11/E11)</f>
        <v>0</v>
      </c>
      <c r="Q11" s="38"/>
      <c r="R11" s="38"/>
      <c r="S11" s="38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21" t="s">
        <v>53</v>
      </c>
      <c r="C12" s="122"/>
      <c r="D12" s="123"/>
      <c r="E12" s="115">
        <f>PRODUCT(AA7+AM7)</f>
        <v>17</v>
      </c>
      <c r="F12" s="115">
        <f>PRODUCT(AB7+AN7)</f>
        <v>0</v>
      </c>
      <c r="G12" s="115">
        <f>PRODUCT(AC7+AO7)</f>
        <v>12</v>
      </c>
      <c r="H12" s="115">
        <f>PRODUCT(AD7+AP7)</f>
        <v>23</v>
      </c>
      <c r="I12" s="115">
        <f>PRODUCT(AE7+AQ7)</f>
        <v>0</v>
      </c>
      <c r="J12" s="116">
        <v>0</v>
      </c>
      <c r="K12" s="24">
        <f>PRODUCT(AG7+AS7)</f>
        <v>0</v>
      </c>
      <c r="L12" s="117">
        <f>PRODUCT((F12+G12)/E12)</f>
        <v>0.70588235294117652</v>
      </c>
      <c r="M12" s="117">
        <f>PRODUCT(H12/E12)</f>
        <v>1.3529411764705883</v>
      </c>
      <c r="N12" s="117">
        <f>PRODUCT((F12+G12+H12)/E12)</f>
        <v>2.0588235294117645</v>
      </c>
      <c r="O12" s="117">
        <f>PRODUCT(I12/E12)</f>
        <v>0</v>
      </c>
      <c r="Q12" s="38"/>
      <c r="R12" s="3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24" t="s">
        <v>56</v>
      </c>
      <c r="C13" s="125"/>
      <c r="D13" s="126"/>
      <c r="E13" s="115">
        <f>SUM(E10:E12)</f>
        <v>20</v>
      </c>
      <c r="F13" s="115">
        <f t="shared" ref="F13:I13" si="0">SUM(F10:F12)</f>
        <v>0</v>
      </c>
      <c r="G13" s="115">
        <f t="shared" si="0"/>
        <v>14</v>
      </c>
      <c r="H13" s="115">
        <f t="shared" si="0"/>
        <v>23</v>
      </c>
      <c r="I13" s="115">
        <f t="shared" si="0"/>
        <v>2</v>
      </c>
      <c r="J13" s="116">
        <v>0</v>
      </c>
      <c r="K13" s="35" t="e">
        <f>SUM(K10:K12)</f>
        <v>#DIV/0!</v>
      </c>
      <c r="L13" s="117">
        <f>PRODUCT((F13+G13)/E13)</f>
        <v>0.7</v>
      </c>
      <c r="M13" s="117">
        <f>PRODUCT(H13/E13)</f>
        <v>1.1499999999999999</v>
      </c>
      <c r="N13" s="117">
        <f>PRODUCT((F13+G13+H13)/E13)</f>
        <v>1.85</v>
      </c>
      <c r="O13" s="117">
        <f>PRODUCT(I13/E13)</f>
        <v>0.1</v>
      </c>
      <c r="Q13" s="24"/>
      <c r="R13" s="24"/>
      <c r="S13" s="2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24"/>
      <c r="AL178" s="24"/>
    </row>
    <row r="179" spans="12:38" x14ac:dyDescent="0.25">
      <c r="R179" s="28"/>
      <c r="S179" s="28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R180" s="28"/>
      <c r="S180" s="28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R181" s="28"/>
      <c r="S181" s="28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L182"/>
      <c r="M182"/>
      <c r="N182"/>
      <c r="O182"/>
      <c r="P182"/>
      <c r="R182" s="28"/>
      <c r="S182" s="28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2018-12-25T10:17:03Z</dcterms:modified>
</cp:coreProperties>
</file>