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J10" i="5"/>
  <c r="J6" i="5"/>
  <c r="AF6" i="5" l="1"/>
  <c r="AS6" i="5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<sst xmlns="http://schemas.openxmlformats.org/spreadsheetml/2006/main" count="75" uniqueCount="34">
  <si>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</si>
  <si>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</si>
  <si>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</si>
  <si>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</si>
  <si>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</si>
  <si>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</si>
  <si>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</si>
  <si>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</si>
  <si>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</si>
  <si>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</si>
  <si>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</si>
  <si>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</si>
  <si>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</si>
  <si>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</si>
  <si>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</si>
  <si>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</si>
  <si>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</si>
  <si>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</si>
  <si>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</si>
  <si>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</si>
  <si>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</si>
  <si>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</si>
  <si>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</si>
  <si>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</si>
  <si>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</si>
  <si>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</si>
  <si>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</si>
  <si>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Elmo Peltonen</t>
  </si>
  <si>
    <t>6.5.2003   Hyvinkää</t>
  </si>
  <si>
    <t>4.</t>
  </si>
  <si>
    <t>7.</t>
  </si>
  <si>
    <t>LP</t>
  </si>
  <si>
    <t>LP Juniorit = Loimaan Palloilijat Junioripesis  (2003)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</si>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</sst>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>
        <v>2</v>
      </c>
      <c r="AN4" s="12">
        <v>2</v>
      </c>
      <c r="AO4" s="12">
        <v>1</v>
      </c>
      <c r="AP4" s="12">
        <v>8</v>
      </c>
      <c r="AQ4" s="12">
        <v>17</v>
      </c>
      <c r="AR4" s="65">
        <v>0.94440000000000002</v>
      </c>
      <c r="AS4" s="19">
        <v>18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30</v>
      </c>
      <c r="D5" s="1" t="s">
        <v>31</v>
      </c>
      <c r="E5" s="12">
        <v>4</v>
      </c>
      <c r="F5" s="12">
        <v>0</v>
      </c>
      <c r="G5" s="12">
        <v>0</v>
      </c>
      <c r="H5" s="12">
        <v>4</v>
      </c>
      <c r="I5" s="12">
        <v>15</v>
      </c>
      <c r="J5" s="32">
        <v>0.65210000000000001</v>
      </c>
      <c r="K5" s="19">
        <v>23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5</v>
      </c>
      <c r="AB5" s="12">
        <v>0</v>
      </c>
      <c r="AC5" s="12">
        <v>0</v>
      </c>
      <c r="AD5" s="12">
        <v>11</v>
      </c>
      <c r="AE5" s="12">
        <v>29</v>
      </c>
      <c r="AF5" s="32">
        <v>0.72499999999999998</v>
      </c>
      <c r="AG5" s="19">
        <v>40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4</v>
      </c>
      <c r="F6" s="36">
        <f t="shared" ref="F6:I6" si="0">SUM(F4:F5)</f>
        <v>0</v>
      </c>
      <c r="G6" s="36">
        <f t="shared" si="0"/>
        <v>0</v>
      </c>
      <c r="H6" s="36">
        <f t="shared" si="0"/>
        <v>4</v>
      </c>
      <c r="I6" s="36">
        <f t="shared" si="0"/>
        <v>15</v>
      </c>
      <c r="J6" s="37">
        <f>PRODUCT(I6/K6)</f>
        <v>0.65217391304347827</v>
      </c>
      <c r="K6" s="21">
        <f>SUM(K5:K5)</f>
        <v>23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11</v>
      </c>
      <c r="AE6" s="36">
        <f t="shared" si="2"/>
        <v>29</v>
      </c>
      <c r="AF6" s="37">
        <f>PRODUCT(AE6/AG6)</f>
        <v>0.72499999999999998</v>
      </c>
      <c r="AG6" s="21">
        <f t="shared" si="2"/>
        <v>40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2</v>
      </c>
      <c r="AO6" s="36">
        <f t="shared" si="3"/>
        <v>1</v>
      </c>
      <c r="AP6" s="36">
        <f t="shared" si="3"/>
        <v>8</v>
      </c>
      <c r="AQ6" s="36">
        <f t="shared" si="3"/>
        <v>17</v>
      </c>
      <c r="AR6" s="37">
        <f>PRODUCT(AQ6/AS6)</f>
        <v>0.94444444444444442</v>
      </c>
      <c r="AS6" s="21">
        <f t="shared" ref="AS6" si="4">SUM(AS4:AS5)</f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32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4</v>
      </c>
      <c r="F10" s="47">
        <f>PRODUCT(F6+R6)</f>
        <v>0</v>
      </c>
      <c r="G10" s="47">
        <f>PRODUCT(G6+S6)</f>
        <v>0</v>
      </c>
      <c r="H10" s="47">
        <f>PRODUCT(H6+T6)</f>
        <v>4</v>
      </c>
      <c r="I10" s="47">
        <f>PRODUCT(I6+U6)</f>
        <v>15</v>
      </c>
      <c r="J10" s="60">
        <f>PRODUCT(I10/K10)</f>
        <v>0.65217391304347827</v>
      </c>
      <c r="K10" s="16">
        <f>PRODUCT(K6+W6)</f>
        <v>23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3.75</v>
      </c>
      <c r="Q10" s="17"/>
      <c r="R10" s="17"/>
      <c r="S10" s="17"/>
      <c r="T10" s="16" t="s">
        <v>33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2</v>
      </c>
      <c r="G11" s="47">
        <f>PRODUCT(AC6+AO6)</f>
        <v>1</v>
      </c>
      <c r="H11" s="47">
        <f>PRODUCT(AD6+AP6)</f>
        <v>19</v>
      </c>
      <c r="I11" s="47">
        <f>PRODUCT(AE6+AQ6)</f>
        <v>46</v>
      </c>
      <c r="J11" s="60">
        <f>PRODUCT(I11/K11)</f>
        <v>0.7931034482758621</v>
      </c>
      <c r="K11" s="10">
        <f>PRODUCT(AG6+AS6)</f>
        <v>58</v>
      </c>
      <c r="L11" s="53">
        <f>PRODUCT((F11+G11)/E11)</f>
        <v>0.42857142857142855</v>
      </c>
      <c r="M11" s="53">
        <f>PRODUCT(H11/E11)</f>
        <v>2.7142857142857144</v>
      </c>
      <c r="N11" s="53">
        <f>PRODUCT((F11+G11+H11)/E11)</f>
        <v>3.1428571428571428</v>
      </c>
      <c r="O11" s="53">
        <f>PRODUCT(I11/E11)</f>
        <v>6.5714285714285712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5">SUM(F9:F11)</f>
        <v>2</v>
      </c>
      <c r="G12" s="47">
        <f t="shared" si="5"/>
        <v>1</v>
      </c>
      <c r="H12" s="47">
        <f t="shared" si="5"/>
        <v>23</v>
      </c>
      <c r="I12" s="47">
        <f t="shared" si="5"/>
        <v>61</v>
      </c>
      <c r="J12" s="60">
        <f>PRODUCT(I12/K12)</f>
        <v>0.75308641975308643</v>
      </c>
      <c r="K12" s="16">
        <f>SUM(K9:K11)</f>
        <v>81</v>
      </c>
      <c r="L12" s="53">
        <f>PRODUCT((F12+G12)/E12)</f>
        <v>0.27272727272727271</v>
      </c>
      <c r="M12" s="53">
        <f>PRODUCT(H12/E12)</f>
        <v>2.0909090909090908</v>
      </c>
      <c r="N12" s="53">
        <f>PRODUCT((F12+G12+H12)/E12)</f>
        <v>2.3636363636363638</v>
      </c>
      <c r="O12" s="53">
        <f>PRODUCT(I12/E12)</f>
        <v>5.5454545454545459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2020-09-08T18:14:58Z</dcterms:modified>
</cp:coreProperties>
</file>