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1" i="2"/>
  <c r="J15" i="2"/>
  <c r="K17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AR11" i="2" l="1"/>
  <c r="K16" i="2"/>
  <c r="J16" i="2" s="1"/>
  <c r="F16" i="2"/>
  <c r="L16" i="2" s="1"/>
  <c r="H16" i="2"/>
  <c r="M16" i="2" s="1"/>
  <c r="N16" i="2"/>
  <c r="J17" i="2"/>
  <c r="O17" i="2"/>
  <c r="O16" i="2"/>
  <c r="AF11" i="2"/>
  <c r="F17" i="2" l="1"/>
  <c r="H17" i="2"/>
  <c r="M17" i="2" s="1"/>
  <c r="L17" i="2"/>
  <c r="N17" i="2" l="1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<sst xmlns="http://schemas.openxmlformats.org/spreadsheetml/2006/main" count="83" uniqueCount="36">
  <si>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</si>
  <si>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</si>
  <si>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</si>
  <si>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</si>
  <si>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</si>
  <si>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</si>
  <si>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</si>
  <si>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</si>
  <si>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</si>
  <si>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</si>
  <si>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</si>
  <si>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</si>
  <si>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</si>
  <si>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</si>
  <si>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</si>
  <si>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VäVi = Vähänkyrön Viesti  (1938)</t>
  </si>
  <si>
    <t>11.</t>
  </si>
  <si>
    <t>VM</t>
  </si>
  <si>
    <t>3.</t>
  </si>
  <si>
    <t>Olli Peltomäki</t>
  </si>
  <si>
    <t>VäVi</t>
  </si>
  <si>
    <t>1.</t>
  </si>
  <si>
    <t>4.</t>
  </si>
  <si>
    <t>2.</t>
  </si>
  <si>
    <t>4.2.1992   Kuusamo</t>
  </si>
  <si>
    <t>Vaasan Mailan Juniorit,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</si>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</sst>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19</v>
      </c>
      <c r="C1" s="3"/>
      <c r="D1" s="4"/>
      <c r="E1" s="5" t="s">
        <v>24</v>
      </c>
      <c r="F1" s="40"/>
      <c r="G1" s="41"/>
      <c r="H1" s="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9"/>
      <c r="L2" s="18" t="s">
        <v>26</v>
      </c>
      <c r="M2" s="10"/>
      <c r="N2" s="10"/>
      <c r="O2" s="17"/>
      <c r="P2" s="15"/>
      <c r="Q2" s="18" t="s">
        <v>27</v>
      </c>
      <c r="R2" s="10"/>
      <c r="S2" s="10"/>
      <c r="T2" s="10"/>
      <c r="U2" s="16"/>
      <c r="V2" s="17"/>
      <c r="W2" s="15"/>
      <c r="X2" s="42" t="s">
        <v>28</v>
      </c>
      <c r="Y2" s="43"/>
      <c r="Z2" s="44"/>
      <c r="AA2" s="9" t="s">
        <v>7</v>
      </c>
      <c r="AB2" s="10"/>
      <c r="AC2" s="10"/>
      <c r="AD2" s="10"/>
      <c r="AE2" s="16"/>
      <c r="AF2" s="11"/>
      <c r="AG2" s="39"/>
      <c r="AH2" s="18" t="s">
        <v>29</v>
      </c>
      <c r="AI2" s="10"/>
      <c r="AJ2" s="10"/>
      <c r="AK2" s="17"/>
      <c r="AL2" s="15"/>
      <c r="AM2" s="18" t="s">
        <v>27</v>
      </c>
      <c r="AN2" s="10"/>
      <c r="AO2" s="10"/>
      <c r="AP2" s="10"/>
      <c r="AQ2" s="16"/>
      <c r="AR2" s="17"/>
      <c r="AS2" s="4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5"/>
      <c r="L3" s="14" t="s">
        <v>4</v>
      </c>
      <c r="M3" s="14" t="s">
        <v>5</v>
      </c>
      <c r="N3" s="14" t="s">
        <v>30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5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5"/>
      <c r="AH3" s="14" t="s">
        <v>4</v>
      </c>
      <c r="AI3" s="14" t="s">
        <v>5</v>
      </c>
      <c r="AJ3" s="14" t="s">
        <v>30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>
        <v>2008</v>
      </c>
      <c r="C4" s="24" t="s">
        <v>16</v>
      </c>
      <c r="D4" s="2" t="s">
        <v>17</v>
      </c>
      <c r="E4" s="23">
        <v>2</v>
      </c>
      <c r="F4" s="23">
        <v>0</v>
      </c>
      <c r="G4" s="23">
        <v>0</v>
      </c>
      <c r="H4" s="37">
        <v>0</v>
      </c>
      <c r="I4" s="23">
        <v>0</v>
      </c>
      <c r="J4" s="46">
        <v>0</v>
      </c>
      <c r="K4" s="22">
        <v>6</v>
      </c>
      <c r="L4" s="47"/>
      <c r="M4" s="14"/>
      <c r="N4" s="14"/>
      <c r="O4" s="14"/>
      <c r="P4" s="19"/>
      <c r="Q4" s="23"/>
      <c r="R4" s="23"/>
      <c r="S4" s="37"/>
      <c r="T4" s="23"/>
      <c r="U4" s="23"/>
      <c r="V4" s="48"/>
      <c r="W4" s="22"/>
      <c r="X4" s="23"/>
      <c r="Y4" s="23"/>
      <c r="Z4" s="2"/>
      <c r="AA4" s="23"/>
      <c r="AB4" s="23"/>
      <c r="AC4" s="23"/>
      <c r="AD4" s="23"/>
      <c r="AE4" s="23"/>
      <c r="AF4" s="31"/>
      <c r="AG4" s="69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9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6"/>
      <c r="K5" s="22"/>
      <c r="L5" s="47"/>
      <c r="M5" s="14"/>
      <c r="N5" s="14"/>
      <c r="O5" s="14"/>
      <c r="P5" s="19"/>
      <c r="Q5" s="23"/>
      <c r="R5" s="23"/>
      <c r="S5" s="37"/>
      <c r="T5" s="23"/>
      <c r="U5" s="23"/>
      <c r="V5" s="48"/>
      <c r="W5" s="22"/>
      <c r="X5" s="23">
        <v>2009</v>
      </c>
      <c r="Y5" s="23" t="s">
        <v>21</v>
      </c>
      <c r="Z5" s="2" t="s">
        <v>17</v>
      </c>
      <c r="AA5" s="23">
        <v>11</v>
      </c>
      <c r="AB5" s="23">
        <v>0</v>
      </c>
      <c r="AC5" s="23">
        <v>3</v>
      </c>
      <c r="AD5" s="23">
        <v>17</v>
      </c>
      <c r="AE5" s="23">
        <v>39</v>
      </c>
      <c r="AF5" s="31">
        <v>0.66100000000000003</v>
      </c>
      <c r="AG5" s="69">
        <v>59</v>
      </c>
      <c r="AH5" s="14"/>
      <c r="AI5" s="14"/>
      <c r="AJ5" s="14"/>
      <c r="AK5" s="14"/>
      <c r="AL5" s="19"/>
      <c r="AM5" s="23">
        <v>4</v>
      </c>
      <c r="AN5" s="23">
        <v>0</v>
      </c>
      <c r="AO5" s="23">
        <v>0</v>
      </c>
      <c r="AP5" s="23">
        <v>6</v>
      </c>
      <c r="AQ5" s="23">
        <v>7</v>
      </c>
      <c r="AR5" s="49">
        <v>0.5</v>
      </c>
      <c r="AS5" s="1">
        <v>14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2010</v>
      </c>
      <c r="C6" s="24" t="s">
        <v>18</v>
      </c>
      <c r="D6" s="2" t="s">
        <v>17</v>
      </c>
      <c r="E6" s="23">
        <v>8</v>
      </c>
      <c r="F6" s="23">
        <v>0</v>
      </c>
      <c r="G6" s="23">
        <v>0</v>
      </c>
      <c r="H6" s="37">
        <v>4</v>
      </c>
      <c r="I6" s="23">
        <v>8</v>
      </c>
      <c r="J6" s="46">
        <v>0.32</v>
      </c>
      <c r="K6" s="22">
        <v>25</v>
      </c>
      <c r="L6" s="47"/>
      <c r="M6" s="14"/>
      <c r="N6" s="14"/>
      <c r="O6" s="14"/>
      <c r="P6" s="19"/>
      <c r="Q6" s="23"/>
      <c r="R6" s="23"/>
      <c r="S6" s="37"/>
      <c r="T6" s="23"/>
      <c r="U6" s="23"/>
      <c r="V6" s="48"/>
      <c r="W6" s="22"/>
      <c r="X6" s="23">
        <v>2010</v>
      </c>
      <c r="Y6" s="23" t="s">
        <v>18</v>
      </c>
      <c r="Z6" s="2" t="s">
        <v>20</v>
      </c>
      <c r="AA6" s="23">
        <v>5</v>
      </c>
      <c r="AB6" s="23">
        <v>0</v>
      </c>
      <c r="AC6" s="23">
        <v>1</v>
      </c>
      <c r="AD6" s="23">
        <v>6</v>
      </c>
      <c r="AE6" s="23">
        <v>11</v>
      </c>
      <c r="AF6" s="31">
        <v>0.5</v>
      </c>
      <c r="AG6" s="69">
        <v>22</v>
      </c>
      <c r="AH6" s="14"/>
      <c r="AI6" s="14"/>
      <c r="AJ6" s="14"/>
      <c r="AK6" s="14"/>
      <c r="AL6" s="19"/>
      <c r="AM6" s="23">
        <v>2</v>
      </c>
      <c r="AN6" s="23">
        <v>0</v>
      </c>
      <c r="AO6" s="23">
        <v>0</v>
      </c>
      <c r="AP6" s="23">
        <v>0</v>
      </c>
      <c r="AQ6" s="23">
        <v>6</v>
      </c>
      <c r="AR6" s="49">
        <v>0.46150000000000002</v>
      </c>
      <c r="AS6" s="1">
        <v>13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6"/>
      <c r="K7" s="22"/>
      <c r="L7" s="47"/>
      <c r="M7" s="14"/>
      <c r="N7" s="14"/>
      <c r="O7" s="14"/>
      <c r="P7" s="19"/>
      <c r="Q7" s="23"/>
      <c r="R7" s="23"/>
      <c r="S7" s="37"/>
      <c r="T7" s="23"/>
      <c r="U7" s="23"/>
      <c r="V7" s="48"/>
      <c r="W7" s="22"/>
      <c r="X7" s="23">
        <v>2011</v>
      </c>
      <c r="Y7" s="23" t="s">
        <v>22</v>
      </c>
      <c r="Z7" s="2" t="s">
        <v>17</v>
      </c>
      <c r="AA7" s="23">
        <v>13</v>
      </c>
      <c r="AB7" s="23">
        <v>0</v>
      </c>
      <c r="AC7" s="23">
        <v>4</v>
      </c>
      <c r="AD7" s="23">
        <v>24</v>
      </c>
      <c r="AE7" s="23">
        <v>54</v>
      </c>
      <c r="AF7" s="31">
        <v>0.62790000000000001</v>
      </c>
      <c r="AG7" s="69">
        <v>86</v>
      </c>
      <c r="AH7" s="14"/>
      <c r="AI7" s="14"/>
      <c r="AJ7" s="14"/>
      <c r="AK7" s="14"/>
      <c r="AL7" s="19"/>
      <c r="AM7" s="23">
        <v>1</v>
      </c>
      <c r="AN7" s="23">
        <v>0</v>
      </c>
      <c r="AO7" s="23">
        <v>0</v>
      </c>
      <c r="AP7" s="23">
        <v>0</v>
      </c>
      <c r="AQ7" s="23">
        <v>3</v>
      </c>
      <c r="AR7" s="49">
        <v>0.375</v>
      </c>
      <c r="AS7" s="1">
        <v>8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6"/>
      <c r="K8" s="22"/>
      <c r="L8" s="47"/>
      <c r="M8" s="14"/>
      <c r="N8" s="14"/>
      <c r="O8" s="14"/>
      <c r="P8" s="19"/>
      <c r="Q8" s="23"/>
      <c r="R8" s="23"/>
      <c r="S8" s="37"/>
      <c r="T8" s="23"/>
      <c r="U8" s="23"/>
      <c r="V8" s="48"/>
      <c r="W8" s="22"/>
      <c r="X8" s="23"/>
      <c r="Y8" s="23"/>
      <c r="Z8" s="2"/>
      <c r="AA8" s="23"/>
      <c r="AB8" s="23"/>
      <c r="AC8" s="23"/>
      <c r="AD8" s="23"/>
      <c r="AE8" s="23"/>
      <c r="AF8" s="31"/>
      <c r="AG8" s="69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6"/>
      <c r="K9" s="22"/>
      <c r="L9" s="47"/>
      <c r="M9" s="14"/>
      <c r="N9" s="14"/>
      <c r="O9" s="14"/>
      <c r="P9" s="19"/>
      <c r="Q9" s="23"/>
      <c r="R9" s="23"/>
      <c r="S9" s="37"/>
      <c r="T9" s="23"/>
      <c r="U9" s="23"/>
      <c r="V9" s="48"/>
      <c r="W9" s="22"/>
      <c r="X9" s="23">
        <v>2013</v>
      </c>
      <c r="Y9" s="23" t="s">
        <v>23</v>
      </c>
      <c r="Z9" s="2" t="s">
        <v>17</v>
      </c>
      <c r="AA9" s="23">
        <v>11</v>
      </c>
      <c r="AB9" s="23">
        <v>1</v>
      </c>
      <c r="AC9" s="23">
        <v>8</v>
      </c>
      <c r="AD9" s="23">
        <v>7</v>
      </c>
      <c r="AE9" s="23">
        <v>31</v>
      </c>
      <c r="AF9" s="31">
        <v>0.62</v>
      </c>
      <c r="AG9" s="69">
        <v>50</v>
      </c>
      <c r="AH9" s="14"/>
      <c r="AI9" s="14"/>
      <c r="AJ9" s="14"/>
      <c r="AK9" s="14"/>
      <c r="AL9" s="19"/>
      <c r="AM9" s="23">
        <v>5</v>
      </c>
      <c r="AN9" s="23">
        <v>0</v>
      </c>
      <c r="AO9" s="23">
        <v>0</v>
      </c>
      <c r="AP9" s="23">
        <v>0</v>
      </c>
      <c r="AQ9" s="23">
        <v>10</v>
      </c>
      <c r="AR9" s="49">
        <v>0.45450000000000002</v>
      </c>
      <c r="AS9" s="1">
        <v>22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6"/>
      <c r="K10" s="22"/>
      <c r="L10" s="47"/>
      <c r="M10" s="14"/>
      <c r="N10" s="14"/>
      <c r="O10" s="14"/>
      <c r="P10" s="19"/>
      <c r="Q10" s="23"/>
      <c r="R10" s="23"/>
      <c r="S10" s="37"/>
      <c r="T10" s="23"/>
      <c r="U10" s="23"/>
      <c r="V10" s="48"/>
      <c r="W10" s="22"/>
      <c r="X10" s="23">
        <v>2014</v>
      </c>
      <c r="Y10" s="23" t="s">
        <v>18</v>
      </c>
      <c r="Z10" s="2" t="s">
        <v>17</v>
      </c>
      <c r="AA10" s="23">
        <v>13</v>
      </c>
      <c r="AB10" s="23">
        <v>1</v>
      </c>
      <c r="AC10" s="23">
        <v>3</v>
      </c>
      <c r="AD10" s="23">
        <v>12</v>
      </c>
      <c r="AE10" s="23">
        <v>29</v>
      </c>
      <c r="AF10" s="31">
        <v>0.5</v>
      </c>
      <c r="AG10" s="69">
        <v>58</v>
      </c>
      <c r="AH10" s="14"/>
      <c r="AI10" s="14"/>
      <c r="AJ10" s="14"/>
      <c r="AK10" s="14"/>
      <c r="AL10" s="19"/>
      <c r="AM10" s="23">
        <v>1</v>
      </c>
      <c r="AN10" s="23">
        <v>0</v>
      </c>
      <c r="AO10" s="23">
        <v>0</v>
      </c>
      <c r="AP10" s="23">
        <v>0</v>
      </c>
      <c r="AQ10" s="23">
        <v>0</v>
      </c>
      <c r="AR10" s="49">
        <v>0</v>
      </c>
      <c r="AS10" s="1">
        <v>2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38" t="s">
        <v>31</v>
      </c>
      <c r="C11" s="50"/>
      <c r="D11" s="51"/>
      <c r="E11" s="52">
        <f>SUM(E4:E10)</f>
        <v>10</v>
      </c>
      <c r="F11" s="52">
        <f>SUM(F4:F10)</f>
        <v>0</v>
      </c>
      <c r="G11" s="52">
        <f>SUM(G4:G10)</f>
        <v>0</v>
      </c>
      <c r="H11" s="52">
        <f>SUM(H4:H10)</f>
        <v>4</v>
      </c>
      <c r="I11" s="52">
        <f>SUM(I4:I10)</f>
        <v>8</v>
      </c>
      <c r="J11" s="53">
        <f>PRODUCT(I11/K11)</f>
        <v>0.25806451612903225</v>
      </c>
      <c r="K11" s="39">
        <f>SUM(K4:K10)</f>
        <v>31</v>
      </c>
      <c r="L11" s="18"/>
      <c r="M11" s="16"/>
      <c r="N11" s="54"/>
      <c r="O11" s="55"/>
      <c r="P11" s="19"/>
      <c r="Q11" s="52">
        <f>SUM(Q4:Q10)</f>
        <v>0</v>
      </c>
      <c r="R11" s="52">
        <f>SUM(R4:R10)</f>
        <v>0</v>
      </c>
      <c r="S11" s="52">
        <f>SUM(S4:S10)</f>
        <v>0</v>
      </c>
      <c r="T11" s="52">
        <f>SUM(T4:T10)</f>
        <v>0</v>
      </c>
      <c r="U11" s="52">
        <f>SUM(U4:U10)</f>
        <v>0</v>
      </c>
      <c r="V11" s="25">
        <v>0</v>
      </c>
      <c r="W11" s="39">
        <f>SUM(W4:W10)</f>
        <v>0</v>
      </c>
      <c r="X11" s="12" t="s">
        <v>31</v>
      </c>
      <c r="Y11" s="13"/>
      <c r="Z11" s="11"/>
      <c r="AA11" s="52">
        <f>SUM(AA4:AA10)</f>
        <v>53</v>
      </c>
      <c r="AB11" s="52">
        <f>SUM(AB4:AB10)</f>
        <v>2</v>
      </c>
      <c r="AC11" s="52">
        <f>SUM(AC4:AC10)</f>
        <v>19</v>
      </c>
      <c r="AD11" s="52">
        <f>SUM(AD4:AD10)</f>
        <v>66</v>
      </c>
      <c r="AE11" s="52">
        <f>SUM(AE4:AE10)</f>
        <v>164</v>
      </c>
      <c r="AF11" s="53">
        <f>PRODUCT(AE11/AG11)</f>
        <v>0.59636363636363632</v>
      </c>
      <c r="AG11" s="39">
        <f>SUM(AG4:AG10)</f>
        <v>275</v>
      </c>
      <c r="AH11" s="18"/>
      <c r="AI11" s="16"/>
      <c r="AJ11" s="54"/>
      <c r="AK11" s="55"/>
      <c r="AL11" s="19"/>
      <c r="AM11" s="52">
        <f>SUM(AM4:AM10)</f>
        <v>13</v>
      </c>
      <c r="AN11" s="52">
        <f>SUM(AN4:AN10)</f>
        <v>0</v>
      </c>
      <c r="AO11" s="52">
        <f>SUM(AO4:AO10)</f>
        <v>0</v>
      </c>
      <c r="AP11" s="52">
        <f>SUM(AP4:AP10)</f>
        <v>6</v>
      </c>
      <c r="AQ11" s="52">
        <f>SUM(AQ4:AQ10)</f>
        <v>26</v>
      </c>
      <c r="AR11" s="53">
        <f>PRODUCT(AQ11/AS11)</f>
        <v>0.44067796610169491</v>
      </c>
      <c r="AS11" s="45">
        <f>SUM(AS4:AS10)</f>
        <v>59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2"/>
      <c r="L12" s="19"/>
      <c r="M12" s="19"/>
      <c r="N12" s="19"/>
      <c r="O12" s="19"/>
      <c r="P12" s="26"/>
      <c r="Q12" s="26"/>
      <c r="R12" s="28"/>
      <c r="S12" s="26"/>
      <c r="T12" s="26"/>
      <c r="U12" s="19"/>
      <c r="V12" s="19"/>
      <c r="W12" s="22"/>
      <c r="X12" s="26"/>
      <c r="Y12" s="26"/>
      <c r="Z12" s="26"/>
      <c r="AA12" s="26"/>
      <c r="AB12" s="26"/>
      <c r="AC12" s="26"/>
      <c r="AD12" s="26"/>
      <c r="AE12" s="26"/>
      <c r="AF12" s="27"/>
      <c r="AG12" s="22"/>
      <c r="AH12" s="19"/>
      <c r="AI12" s="19"/>
      <c r="AJ12" s="19"/>
      <c r="AK12" s="19"/>
      <c r="AL12" s="26"/>
      <c r="AM12" s="26"/>
      <c r="AN12" s="28"/>
      <c r="AO12" s="26"/>
      <c r="AP12" s="26"/>
      <c r="AQ12" s="19"/>
      <c r="AR12" s="19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56" t="s">
        <v>32</v>
      </c>
      <c r="C13" s="57"/>
      <c r="D13" s="58"/>
      <c r="E13" s="11" t="s">
        <v>2</v>
      </c>
      <c r="F13" s="14" t="s">
        <v>6</v>
      </c>
      <c r="G13" s="11" t="s">
        <v>4</v>
      </c>
      <c r="H13" s="14" t="s">
        <v>5</v>
      </c>
      <c r="I13" s="14" t="s">
        <v>8</v>
      </c>
      <c r="J13" s="14" t="s">
        <v>9</v>
      </c>
      <c r="K13" s="19"/>
      <c r="L13" s="14" t="s">
        <v>10</v>
      </c>
      <c r="M13" s="14" t="s">
        <v>11</v>
      </c>
      <c r="N13" s="14" t="s">
        <v>33</v>
      </c>
      <c r="O13" s="14" t="s">
        <v>34</v>
      </c>
      <c r="Q13" s="28"/>
      <c r="R13" s="28" t="s">
        <v>12</v>
      </c>
      <c r="S13" s="28"/>
      <c r="T13" s="26" t="s">
        <v>25</v>
      </c>
      <c r="U13" s="19"/>
      <c r="V13" s="22"/>
      <c r="W13" s="22"/>
      <c r="X13" s="59"/>
      <c r="Y13" s="59"/>
      <c r="Z13" s="59"/>
      <c r="AA13" s="59"/>
      <c r="AB13" s="59"/>
      <c r="AC13" s="28"/>
      <c r="AD13" s="28"/>
      <c r="AE13" s="28"/>
      <c r="AF13" s="26"/>
      <c r="AG13" s="26"/>
      <c r="AH13" s="26"/>
      <c r="AI13" s="26"/>
      <c r="AJ13" s="26"/>
      <c r="AK13" s="26"/>
      <c r="AM13" s="22"/>
      <c r="AN13" s="59"/>
      <c r="AO13" s="59"/>
      <c r="AP13" s="59"/>
      <c r="AQ13" s="59"/>
      <c r="AR13" s="59"/>
      <c r="AS13" s="59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9" t="s">
        <v>35</v>
      </c>
      <c r="C14" s="8"/>
      <c r="D14" s="30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6">
        <v>0</v>
      </c>
      <c r="L14" s="62">
        <v>0</v>
      </c>
      <c r="M14" s="62">
        <v>0</v>
      </c>
      <c r="N14" s="62">
        <v>0</v>
      </c>
      <c r="O14" s="62">
        <v>0</v>
      </c>
      <c r="Q14" s="28"/>
      <c r="R14" s="28"/>
      <c r="S14" s="28"/>
      <c r="T14" s="26" t="s">
        <v>14</v>
      </c>
      <c r="U14" s="26"/>
      <c r="V14" s="26"/>
      <c r="W14" s="26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8"/>
      <c r="AO14" s="28"/>
      <c r="AP14" s="28"/>
      <c r="AQ14" s="28"/>
      <c r="AR14" s="28"/>
      <c r="AS14" s="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63" t="s">
        <v>13</v>
      </c>
      <c r="C15" s="64"/>
      <c r="D15" s="65"/>
      <c r="E15" s="60">
        <f>PRODUCT(E11+Q11)</f>
        <v>10</v>
      </c>
      <c r="F15" s="60">
        <f>PRODUCT(F11+R11)</f>
        <v>0</v>
      </c>
      <c r="G15" s="60">
        <f>PRODUCT(G11+S11)</f>
        <v>0</v>
      </c>
      <c r="H15" s="60">
        <f>PRODUCT(H11+T11)</f>
        <v>4</v>
      </c>
      <c r="I15" s="60">
        <f>PRODUCT(I11+U11)</f>
        <v>8</v>
      </c>
      <c r="J15" s="61">
        <f>PRODUCT(I15/K15)</f>
        <v>0.25806451612903225</v>
      </c>
      <c r="K15" s="26">
        <f>PRODUCT(K11+W11)</f>
        <v>31</v>
      </c>
      <c r="L15" s="62">
        <f>PRODUCT((F15+G15)/E15)</f>
        <v>0</v>
      </c>
      <c r="M15" s="62">
        <f>PRODUCT(H15/E15)</f>
        <v>0.4</v>
      </c>
      <c r="N15" s="62">
        <f>PRODUCT((F15+G15+H15)/E15)</f>
        <v>0.4</v>
      </c>
      <c r="O15" s="62">
        <f>PRODUCT(I15/E15)</f>
        <v>0.8</v>
      </c>
      <c r="Q15" s="28"/>
      <c r="R15" s="28"/>
      <c r="S15" s="28"/>
      <c r="T15" s="26" t="s">
        <v>15</v>
      </c>
      <c r="U15" s="26"/>
      <c r="V15" s="26"/>
      <c r="W15" s="26"/>
      <c r="X15" s="26"/>
      <c r="Y15" s="26"/>
      <c r="Z15" s="26"/>
      <c r="AA15" s="26"/>
      <c r="AB15" s="26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1" t="s">
        <v>28</v>
      </c>
      <c r="C16" s="20"/>
      <c r="D16" s="32"/>
      <c r="E16" s="60">
        <f>PRODUCT(AA11+AM11)</f>
        <v>66</v>
      </c>
      <c r="F16" s="60">
        <f>PRODUCT(AB11+AN11)</f>
        <v>2</v>
      </c>
      <c r="G16" s="60">
        <f>PRODUCT(AC11+AO11)</f>
        <v>19</v>
      </c>
      <c r="H16" s="60">
        <f>PRODUCT(AD11+AP11)</f>
        <v>72</v>
      </c>
      <c r="I16" s="60">
        <f>PRODUCT(AE11+AQ11)</f>
        <v>190</v>
      </c>
      <c r="J16" s="61">
        <f>PRODUCT(I16/K16)</f>
        <v>0.56886227544910184</v>
      </c>
      <c r="K16" s="19">
        <f>PRODUCT(AG11+AS11)</f>
        <v>334</v>
      </c>
      <c r="L16" s="62">
        <f>PRODUCT((F16+G16)/E16)</f>
        <v>0.31818181818181818</v>
      </c>
      <c r="M16" s="62">
        <f>PRODUCT(H16/E16)</f>
        <v>1.0909090909090908</v>
      </c>
      <c r="N16" s="62">
        <f>PRODUCT((F16+G16+H16)/E16)</f>
        <v>1.4090909090909092</v>
      </c>
      <c r="O16" s="62">
        <f>PRODUCT(I16/E16)</f>
        <v>2.8787878787878789</v>
      </c>
      <c r="Q16" s="28"/>
      <c r="R16" s="28"/>
      <c r="S16" s="26"/>
      <c r="T16" s="19"/>
      <c r="U16" s="19"/>
      <c r="V16" s="19"/>
      <c r="W16" s="26"/>
      <c r="X16" s="26"/>
      <c r="Y16" s="26"/>
      <c r="Z16" s="26"/>
      <c r="AA16" s="26"/>
      <c r="AB16" s="26"/>
      <c r="AC16" s="28"/>
      <c r="AD16" s="28"/>
      <c r="AE16" s="28"/>
      <c r="AF16" s="28"/>
      <c r="AG16" s="28"/>
      <c r="AH16" s="28"/>
      <c r="AI16" s="28"/>
      <c r="AJ16" s="28"/>
      <c r="AK16" s="26"/>
      <c r="AL16" s="19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6" t="s">
        <v>31</v>
      </c>
      <c r="C17" s="67"/>
      <c r="D17" s="68"/>
      <c r="E17" s="60">
        <f>SUM(E14:E16)</f>
        <v>76</v>
      </c>
      <c r="F17" s="60">
        <f t="shared" ref="F17:I17" si="0">SUM(F14:F16)</f>
        <v>2</v>
      </c>
      <c r="G17" s="60">
        <f t="shared" si="0"/>
        <v>19</v>
      </c>
      <c r="H17" s="60">
        <f t="shared" si="0"/>
        <v>76</v>
      </c>
      <c r="I17" s="60">
        <f t="shared" si="0"/>
        <v>198</v>
      </c>
      <c r="J17" s="61">
        <f>PRODUCT(I17/K17)</f>
        <v>0.54246575342465753</v>
      </c>
      <c r="K17" s="26">
        <f>SUM(K14:K16)</f>
        <v>365</v>
      </c>
      <c r="L17" s="62">
        <f>PRODUCT((F17+G17)/E17)</f>
        <v>0.27631578947368424</v>
      </c>
      <c r="M17" s="62">
        <f>PRODUCT(H17/E17)</f>
        <v>1</v>
      </c>
      <c r="N17" s="62">
        <f>PRODUCT((F17+G17+H17)/E17)</f>
        <v>1.2763157894736843</v>
      </c>
      <c r="O17" s="62">
        <f>PRODUCT(I17/E17)</f>
        <v>2.6052631578947367</v>
      </c>
      <c r="Q17" s="19"/>
      <c r="R17" s="19"/>
      <c r="S17" s="19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9"/>
      <c r="F18" s="19"/>
      <c r="G18" s="19"/>
      <c r="H18" s="19"/>
      <c r="I18" s="19"/>
      <c r="J18" s="26"/>
      <c r="K18" s="26"/>
      <c r="L18" s="19"/>
      <c r="M18" s="19"/>
      <c r="N18" s="19"/>
      <c r="O18" s="19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8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8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8"/>
      <c r="AK176" s="26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8"/>
      <c r="AK177" s="26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8"/>
      <c r="AK178" s="2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8"/>
      <c r="AK179" s="2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8"/>
      <c r="AK180" s="2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8"/>
      <c r="AK181" s="26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8"/>
      <c r="AK182" s="19"/>
      <c r="AL182" s="19"/>
    </row>
    <row r="183" spans="12:38" x14ac:dyDescent="0.25">
      <c r="R183" s="22"/>
      <c r="S183" s="22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8"/>
    </row>
    <row r="184" spans="12:38" x14ac:dyDescent="0.25">
      <c r="R184" s="22"/>
      <c r="S184" s="22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8"/>
    </row>
    <row r="185" spans="12:38" x14ac:dyDescent="0.25"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8"/>
    </row>
    <row r="186" spans="12:38" x14ac:dyDescent="0.25">
      <c r="L186"/>
      <c r="M186"/>
      <c r="N186"/>
      <c r="O186"/>
      <c r="P186"/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8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8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8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8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8"/>
      <c r="AK214"/>
      <c r="AL214"/>
    </row>
    <row r="215" spans="12:38" x14ac:dyDescent="0.25"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</row>
    <row r="216" spans="12:38" x14ac:dyDescent="0.25"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</row>
    <row r="217" spans="12:38" x14ac:dyDescent="0.25"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</row>
    <row r="218" spans="12:38" x14ac:dyDescent="0.25"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</row>
    <row r="219" spans="12:38" x14ac:dyDescent="0.25"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</row>
    <row r="220" spans="12:38" x14ac:dyDescent="0.25"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</row>
    <row r="221" spans="12:38" x14ac:dyDescent="0.25"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2018-11-10T10:43:31Z</dcterms:modified>
</cp:coreProperties>
</file>