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O12" i="5" l="1"/>
  <c r="N12" i="5"/>
  <c r="M12" i="5"/>
  <c r="L12" i="5"/>
  <c r="J12" i="5"/>
  <c r="J8" i="5"/>
  <c r="V8" i="5"/>
  <c r="AS5" i="5" l="1"/>
  <c r="AG5" i="5" l="1"/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AR8" i="5" l="1"/>
  <c r="K13" i="5"/>
  <c r="K14" i="5" s="1"/>
  <c r="F13" i="5"/>
  <c r="H13" i="5"/>
  <c r="M13" i="5" s="1"/>
  <c r="L13" i="5"/>
  <c r="J14" i="5"/>
  <c r="O14" i="5"/>
  <c r="O13" i="5"/>
  <c r="F14" i="5"/>
  <c r="AF8" i="5"/>
  <c r="J13" i="5" l="1"/>
  <c r="H14" i="5"/>
  <c r="M14" i="5" s="1"/>
  <c r="N13" i="5"/>
  <c r="N14" i="5"/>
  <c r="L14" i="5"/>
</calcChain>
</file>

<file path=xl/sharedStrings.xml><?xml version="1.0" encoding="utf-8"?>
<sst xmlns="http://schemas.openxmlformats.org/spreadsheetml/2006/main" count="109" uniqueCount="57">
  <si>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</si>
  <si>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</si>
  <si>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</si>
  <si>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</si>
  <si>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</si>
  <si>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</si>
  <si>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</si>
  <si>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</si>
  <si>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</si>
  <si>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</si>
  <si>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</si>
  <si>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</si>
  <si>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</si>
  <si>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</si>
  <si>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</si>
  <si>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</si>
  <si>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</si>
  <si>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</si>
  <si>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</si>
  <si>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</si>
  <si>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</si>
  <si>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</si>
  <si>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</si>
  <si>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</si>
  <si>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Antton Peltomäki</t>
  </si>
  <si>
    <t>3.</t>
  </si>
  <si>
    <t>ViVe  2</t>
  </si>
  <si>
    <t>4.</t>
  </si>
  <si>
    <t>ViVe = Vimpelin Veto  (1934),  kasvattajaseura</t>
  </si>
  <si>
    <t>3.8.2002   Alajärvi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</si>
  <si>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</si>
  <si>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</si>
  <si>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</si>
  <si>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</si>
  <si>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</si>
  <si>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</si>
  <si>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</si>
  <si>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</si>
  <si>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</si>
  <si>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</si>
  <si>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</si>
  <si>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</si>
  <si>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</si>
  <si>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</si>
  <si>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</si>
  <si>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</si>
  <si>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05.07. 2019  Seinäjoki</t>
  </si>
  <si>
    <t>Länsi</t>
  </si>
  <si>
    <t>AA</t>
  </si>
  <si>
    <t>Kari Kleemola</t>
  </si>
  <si>
    <t>AA = Alajärven Ankkurit  (1944)</t>
  </si>
  <si>
    <t xml:space="preserve">  2-0  (6-3, 3-2)</t>
  </si>
  <si>
    <t>1/4</t>
  </si>
  <si>
    <t>1/2</t>
  </si>
  <si>
    <t>0/2</t>
  </si>
  <si>
    <t>AA  2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</si>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</sst>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6" t="s">
        <v>24</v>
      </c>
      <c r="C1" s="2"/>
      <c r="D1" s="3"/>
      <c r="E1" s="4" t="s">
        <v>29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2017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3</v>
      </c>
      <c r="AF4" s="67">
        <v>0.6</v>
      </c>
      <c r="AG4" s="68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>
        <v>2018</v>
      </c>
      <c r="Y5" s="12" t="s">
        <v>27</v>
      </c>
      <c r="Z5" s="1" t="s">
        <v>26</v>
      </c>
      <c r="AA5" s="12">
        <v>11</v>
      </c>
      <c r="AB5" s="12">
        <v>1</v>
      </c>
      <c r="AC5" s="12">
        <v>8</v>
      </c>
      <c r="AD5" s="12">
        <v>12</v>
      </c>
      <c r="AE5" s="12">
        <v>36</v>
      </c>
      <c r="AF5" s="67">
        <v>0.50700000000000001</v>
      </c>
      <c r="AG5" s="68">
        <f>PRODUCT(AE5/AF5)</f>
        <v>71.005917159763314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1</v>
      </c>
      <c r="AQ5" s="12">
        <v>1</v>
      </c>
      <c r="AR5" s="58">
        <v>0.1111</v>
      </c>
      <c r="AS5" s="68">
        <f>PRODUCT(AQ5/AR5)</f>
        <v>9.0009000900090008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8"/>
      <c r="W6" s="18"/>
      <c r="X6" s="12">
        <v>2019</v>
      </c>
      <c r="Y6" s="12" t="s">
        <v>27</v>
      </c>
      <c r="Z6" s="1" t="s">
        <v>55</v>
      </c>
      <c r="AA6" s="12">
        <v>10</v>
      </c>
      <c r="AB6" s="12">
        <v>0</v>
      </c>
      <c r="AC6" s="12">
        <v>2</v>
      </c>
      <c r="AD6" s="12">
        <v>18</v>
      </c>
      <c r="AE6" s="12">
        <v>38</v>
      </c>
      <c r="AF6" s="67">
        <v>0.57569999999999999</v>
      </c>
      <c r="AG6" s="18">
        <v>66</v>
      </c>
      <c r="AH6" s="39"/>
      <c r="AI6" s="7"/>
      <c r="AJ6" s="7"/>
      <c r="AK6" s="7"/>
      <c r="AM6" s="12">
        <v>1</v>
      </c>
      <c r="AN6" s="12">
        <v>0</v>
      </c>
      <c r="AO6" s="13">
        <v>0</v>
      </c>
      <c r="AP6" s="12">
        <v>0</v>
      </c>
      <c r="AQ6" s="12">
        <v>2</v>
      </c>
      <c r="AR6" s="64">
        <v>0.5</v>
      </c>
      <c r="AS6" s="18">
        <v>4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>
        <v>2020</v>
      </c>
      <c r="C7" s="12" t="s">
        <v>27</v>
      </c>
      <c r="D7" s="1" t="s">
        <v>48</v>
      </c>
      <c r="E7" s="12">
        <v>14</v>
      </c>
      <c r="F7" s="12">
        <v>0</v>
      </c>
      <c r="G7" s="12">
        <v>2</v>
      </c>
      <c r="H7" s="12">
        <v>11</v>
      </c>
      <c r="I7" s="12">
        <v>37</v>
      </c>
      <c r="J7" s="31">
        <v>0.48049999999999998</v>
      </c>
      <c r="K7" s="18">
        <v>77</v>
      </c>
      <c r="L7" s="39"/>
      <c r="M7" s="7"/>
      <c r="N7" s="7"/>
      <c r="O7" s="7"/>
      <c r="P7" s="105"/>
      <c r="Q7" s="12">
        <v>3</v>
      </c>
      <c r="R7" s="12">
        <v>0</v>
      </c>
      <c r="S7" s="13">
        <v>0</v>
      </c>
      <c r="T7" s="12">
        <v>1</v>
      </c>
      <c r="U7" s="12">
        <v>7</v>
      </c>
      <c r="V7" s="64">
        <v>0.38879999999999998</v>
      </c>
      <c r="W7" s="18">
        <v>18</v>
      </c>
      <c r="X7" s="12">
        <v>2020</v>
      </c>
      <c r="Y7" s="12" t="s">
        <v>56</v>
      </c>
      <c r="Z7" s="1" t="s">
        <v>55</v>
      </c>
      <c r="AA7" s="12">
        <v>3</v>
      </c>
      <c r="AB7" s="12">
        <v>0</v>
      </c>
      <c r="AC7" s="12">
        <v>0</v>
      </c>
      <c r="AD7" s="12">
        <v>4</v>
      </c>
      <c r="AE7" s="12">
        <v>10</v>
      </c>
      <c r="AF7" s="31">
        <v>0.5</v>
      </c>
      <c r="AG7" s="18">
        <v>20</v>
      </c>
      <c r="AH7" s="39"/>
      <c r="AI7" s="7"/>
      <c r="AJ7" s="7"/>
      <c r="AK7" s="7"/>
      <c r="AL7" s="10"/>
      <c r="AM7" s="12"/>
      <c r="AN7" s="12"/>
      <c r="AO7" s="13"/>
      <c r="AP7" s="12"/>
      <c r="AQ7" s="12"/>
      <c r="AR7" s="58"/>
      <c r="AS7" s="68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ht="14.25" x14ac:dyDescent="0.2">
      <c r="A8" s="15"/>
      <c r="B8" s="60" t="s">
        <v>13</v>
      </c>
      <c r="C8" s="61"/>
      <c r="D8" s="62"/>
      <c r="E8" s="35">
        <f>SUM(E4:E7)</f>
        <v>14</v>
      </c>
      <c r="F8" s="35">
        <f>SUM(F4:F7)</f>
        <v>0</v>
      </c>
      <c r="G8" s="35">
        <f>SUM(G4:G7)</f>
        <v>2</v>
      </c>
      <c r="H8" s="35">
        <f>SUM(H4:H7)</f>
        <v>11</v>
      </c>
      <c r="I8" s="35">
        <f>SUM(I4:I7)</f>
        <v>37</v>
      </c>
      <c r="J8" s="36">
        <f>PRODUCT(I8/K8)</f>
        <v>0.48051948051948051</v>
      </c>
      <c r="K8" s="20">
        <f>SUM(K4:K7)</f>
        <v>77</v>
      </c>
      <c r="L8" s="17"/>
      <c r="M8" s="28"/>
      <c r="N8" s="40"/>
      <c r="O8" s="41"/>
      <c r="P8" s="10"/>
      <c r="Q8" s="35">
        <f>SUM(Q4:Q7)</f>
        <v>3</v>
      </c>
      <c r="R8" s="35">
        <f>SUM(R4:R7)</f>
        <v>0</v>
      </c>
      <c r="S8" s="35">
        <f>SUM(S4:S7)</f>
        <v>0</v>
      </c>
      <c r="T8" s="35">
        <f>SUM(T4:T7)</f>
        <v>1</v>
      </c>
      <c r="U8" s="35">
        <f>SUM(U4:U7)</f>
        <v>7</v>
      </c>
      <c r="V8" s="36">
        <f>PRODUCT(U8/W8)</f>
        <v>0.3888888888888889</v>
      </c>
      <c r="W8" s="20">
        <f>SUM(W4:W7)</f>
        <v>18</v>
      </c>
      <c r="X8" s="63" t="s">
        <v>13</v>
      </c>
      <c r="Y8" s="11"/>
      <c r="Z8" s="9"/>
      <c r="AA8" s="35">
        <f>SUM(AA4:AA7)</f>
        <v>25</v>
      </c>
      <c r="AB8" s="35">
        <f>SUM(AB4:AB7)</f>
        <v>1</v>
      </c>
      <c r="AC8" s="35">
        <f>SUM(AC4:AC7)</f>
        <v>10</v>
      </c>
      <c r="AD8" s="35">
        <f>SUM(AD4:AD7)</f>
        <v>34</v>
      </c>
      <c r="AE8" s="35">
        <f>SUM(AE4:AE7)</f>
        <v>87</v>
      </c>
      <c r="AF8" s="36">
        <f>PRODUCT(AE8/AG8)</f>
        <v>0.53701742211183745</v>
      </c>
      <c r="AG8" s="20">
        <f>SUM(AG4:AG7)</f>
        <v>162.00591715976333</v>
      </c>
      <c r="AH8" s="17"/>
      <c r="AI8" s="28"/>
      <c r="AJ8" s="40"/>
      <c r="AK8" s="41"/>
      <c r="AL8" s="10"/>
      <c r="AM8" s="35">
        <f>SUM(AM4:AM7)</f>
        <v>3</v>
      </c>
      <c r="AN8" s="35">
        <f>SUM(AN4:AN7)</f>
        <v>0</v>
      </c>
      <c r="AO8" s="35">
        <f>SUM(AO4:AO7)</f>
        <v>0</v>
      </c>
      <c r="AP8" s="35">
        <f>SUM(AP4:AP7)</f>
        <v>1</v>
      </c>
      <c r="AQ8" s="35">
        <f>SUM(AQ4:AQ7)</f>
        <v>3</v>
      </c>
      <c r="AR8" s="36">
        <f>PRODUCT(AQ8/AS8)</f>
        <v>0.23075325394627527</v>
      </c>
      <c r="AS8" s="38">
        <f>SUM(AS4:AS7)</f>
        <v>13.000900090009001</v>
      </c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5"/>
      <c r="C9" s="15"/>
      <c r="D9" s="15"/>
      <c r="E9" s="15"/>
      <c r="F9" s="15"/>
      <c r="G9" s="15"/>
      <c r="H9" s="15"/>
      <c r="I9" s="15"/>
      <c r="J9" s="37"/>
      <c r="K9" s="18"/>
      <c r="L9" s="10"/>
      <c r="M9" s="10"/>
      <c r="N9" s="10"/>
      <c r="O9" s="10"/>
      <c r="P9" s="15"/>
      <c r="Q9" s="15"/>
      <c r="R9" s="16"/>
      <c r="S9" s="15"/>
      <c r="T9" s="15"/>
      <c r="U9" s="10"/>
      <c r="V9" s="10"/>
      <c r="W9" s="18"/>
      <c r="X9" s="15"/>
      <c r="Y9" s="15"/>
      <c r="Z9" s="15"/>
      <c r="AA9" s="15"/>
      <c r="AB9" s="15"/>
      <c r="AC9" s="15"/>
      <c r="AD9" s="15"/>
      <c r="AE9" s="15"/>
      <c r="AF9" s="37"/>
      <c r="AG9" s="18"/>
      <c r="AH9" s="10"/>
      <c r="AI9" s="10"/>
      <c r="AJ9" s="10"/>
      <c r="AK9" s="10"/>
      <c r="AL9" s="15"/>
      <c r="AM9" s="15"/>
      <c r="AN9" s="16"/>
      <c r="AO9" s="15"/>
      <c r="AP9" s="15"/>
      <c r="AQ9" s="10"/>
      <c r="AR9" s="10"/>
      <c r="AS9" s="18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6"/>
      <c r="R10" s="16" t="s">
        <v>10</v>
      </c>
      <c r="S10" s="16"/>
      <c r="T10" s="53" t="s">
        <v>28</v>
      </c>
      <c r="U10" s="10"/>
      <c r="V10" s="18"/>
      <c r="W10" s="18"/>
      <c r="X10" s="42"/>
      <c r="Y10" s="42"/>
      <c r="Z10" s="42"/>
      <c r="AA10" s="42"/>
      <c r="AB10" s="42"/>
      <c r="AC10" s="16"/>
      <c r="AD10" s="16"/>
      <c r="AE10" s="16"/>
      <c r="AF10" s="15"/>
      <c r="AG10" s="15"/>
      <c r="AH10" s="15"/>
      <c r="AI10" s="15"/>
      <c r="AJ10" s="15"/>
      <c r="AK10" s="15"/>
      <c r="AM10" s="18"/>
      <c r="AN10" s="42"/>
      <c r="AO10" s="42"/>
      <c r="AP10" s="42"/>
      <c r="AQ10" s="42"/>
      <c r="AR10" s="42"/>
      <c r="AS10" s="42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5">
        <v>0</v>
      </c>
      <c r="L11" s="52">
        <v>0</v>
      </c>
      <c r="M11" s="52">
        <v>0</v>
      </c>
      <c r="N11" s="52">
        <v>0</v>
      </c>
      <c r="O11" s="52">
        <v>0</v>
      </c>
      <c r="Q11" s="16"/>
      <c r="R11" s="16"/>
      <c r="S11" s="16"/>
      <c r="T11" s="53" t="s">
        <v>50</v>
      </c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6"/>
      <c r="AK11" s="15"/>
      <c r="AL11" s="15"/>
      <c r="AM11" s="15"/>
      <c r="AN11" s="16"/>
      <c r="AO11" s="16"/>
      <c r="AP11" s="16"/>
      <c r="AQ11" s="16"/>
      <c r="AR11" s="16"/>
      <c r="AS11" s="16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32" t="s">
        <v>11</v>
      </c>
      <c r="C12" s="33"/>
      <c r="D12" s="34"/>
      <c r="E12" s="46">
        <f>PRODUCT(E8+Q8)</f>
        <v>17</v>
      </c>
      <c r="F12" s="46">
        <f>PRODUCT(F8+R8)</f>
        <v>0</v>
      </c>
      <c r="G12" s="46">
        <f>PRODUCT(G8+S8)</f>
        <v>2</v>
      </c>
      <c r="H12" s="46">
        <f>PRODUCT(H8+T8)</f>
        <v>12</v>
      </c>
      <c r="I12" s="46">
        <f>PRODUCT(I8+U8)</f>
        <v>44</v>
      </c>
      <c r="J12" s="59">
        <f>PRODUCT(I12/K12)</f>
        <v>0.4631578947368421</v>
      </c>
      <c r="K12" s="15">
        <f>PRODUCT(K8+W8)</f>
        <v>95</v>
      </c>
      <c r="L12" s="52">
        <f>PRODUCT((F12+G12)/E12)</f>
        <v>0.11764705882352941</v>
      </c>
      <c r="M12" s="52">
        <f>PRODUCT(H12/E12)</f>
        <v>0.70588235294117652</v>
      </c>
      <c r="N12" s="52">
        <f>PRODUCT((F12+G12+H12)/E12)</f>
        <v>0.82352941176470584</v>
      </c>
      <c r="O12" s="52">
        <f>PRODUCT(I12/E12)</f>
        <v>2.5882352941176472</v>
      </c>
      <c r="Q12" s="16"/>
      <c r="R12" s="16"/>
      <c r="S12" s="16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9" t="s">
        <v>12</v>
      </c>
      <c r="C13" s="30"/>
      <c r="D13" s="29"/>
      <c r="E13" s="46">
        <f>PRODUCT(AA8+AM8)</f>
        <v>28</v>
      </c>
      <c r="F13" s="46">
        <f>PRODUCT(AB8+AN8)</f>
        <v>1</v>
      </c>
      <c r="G13" s="46">
        <f>PRODUCT(AC8+AO8)</f>
        <v>10</v>
      </c>
      <c r="H13" s="46">
        <f>PRODUCT(AD8+AP8)</f>
        <v>35</v>
      </c>
      <c r="I13" s="46">
        <f>PRODUCT(AE8+AQ8)</f>
        <v>90</v>
      </c>
      <c r="J13" s="59">
        <f>PRODUCT(I13/K13)</f>
        <v>0.5142656806994591</v>
      </c>
      <c r="K13" s="10">
        <f>PRODUCT(AG8+AS8)</f>
        <v>175.00681724977233</v>
      </c>
      <c r="L13" s="52">
        <f>PRODUCT((F13+G13)/E13)</f>
        <v>0.39285714285714285</v>
      </c>
      <c r="M13" s="52">
        <f>PRODUCT(H13/E13)</f>
        <v>1.25</v>
      </c>
      <c r="N13" s="52">
        <f>PRODUCT((F13+G13+H13)/E13)</f>
        <v>1.6428571428571428</v>
      </c>
      <c r="O13" s="52">
        <f>PRODUCT(I13/E13)</f>
        <v>3.2142857142857144</v>
      </c>
      <c r="Q13" s="16"/>
      <c r="R13" s="16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6"/>
      <c r="AK13" s="15"/>
      <c r="AL13" s="10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3" t="s">
        <v>13</v>
      </c>
      <c r="C14" s="44"/>
      <c r="D14" s="45"/>
      <c r="E14" s="46">
        <f>SUM(E11:E13)</f>
        <v>45</v>
      </c>
      <c r="F14" s="46">
        <f t="shared" ref="F14:I14" si="0">SUM(F11:F13)</f>
        <v>1</v>
      </c>
      <c r="G14" s="46">
        <f t="shared" si="0"/>
        <v>12</v>
      </c>
      <c r="H14" s="46">
        <f t="shared" si="0"/>
        <v>47</v>
      </c>
      <c r="I14" s="46">
        <f t="shared" si="0"/>
        <v>134</v>
      </c>
      <c r="J14" s="59">
        <f>PRODUCT(I14/K14)</f>
        <v>0.49628376559115561</v>
      </c>
      <c r="K14" s="15">
        <f>SUM(K11:K13)</f>
        <v>270.00681724977233</v>
      </c>
      <c r="L14" s="52">
        <f>PRODUCT((F14+G14)/E14)</f>
        <v>0.28888888888888886</v>
      </c>
      <c r="M14" s="52">
        <f>PRODUCT(H14/E14)</f>
        <v>1.0444444444444445</v>
      </c>
      <c r="N14" s="52">
        <f>PRODUCT((F14+G14+H14)/E14)</f>
        <v>1.3333333333333333</v>
      </c>
      <c r="O14" s="52">
        <f>PRODUCT(I14/E14)</f>
        <v>2.9777777777777779</v>
      </c>
      <c r="Q14" s="10"/>
      <c r="R14" s="10"/>
      <c r="S14" s="10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0"/>
      <c r="F15" s="10"/>
      <c r="G15" s="10"/>
      <c r="H15" s="10"/>
      <c r="I15" s="10"/>
      <c r="J15" s="15"/>
      <c r="K15" s="15"/>
      <c r="L15" s="10"/>
      <c r="M15" s="10"/>
      <c r="N15" s="10"/>
      <c r="O15" s="10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6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6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6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6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6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6"/>
      <c r="AK173" s="15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6"/>
      <c r="AK174" s="15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6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6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6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0"/>
      <c r="AL179" s="10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</sheetData>
  <sortState ref="X6:AT7">
    <sortCondition ref="X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7" style="98" customWidth="1"/>
    <col min="3" max="3" width="23.7109375" style="99" bestFit="1" customWidth="1"/>
    <col min="4" max="4" width="10.5703125" style="100" customWidth="1"/>
    <col min="5" max="5" width="9.42578125" style="100" customWidth="1"/>
    <col min="6" max="6" width="0.7109375" style="18" customWidth="1"/>
    <col min="7" max="7" width="5.28515625" style="99" customWidth="1"/>
    <col min="8" max="8" width="5.140625" style="99" customWidth="1"/>
    <col min="9" max="9" width="5.42578125" style="99" customWidth="1"/>
    <col min="10" max="11" width="5.7109375" style="99" customWidth="1"/>
    <col min="12" max="12" width="6.140625" style="99" customWidth="1"/>
    <col min="13" max="16" width="4.85546875" style="99" customWidth="1"/>
    <col min="17" max="21" width="6.7109375" style="101" customWidth="1"/>
    <col min="22" max="22" width="11" style="99" customWidth="1"/>
    <col min="23" max="23" width="19.28515625" style="100" customWidth="1"/>
    <col min="24" max="24" width="9.7109375" style="99" customWidth="1"/>
    <col min="25" max="30" width="9.140625" style="102"/>
  </cols>
  <sheetData>
    <row r="1" spans="1:30" ht="18.75" x14ac:dyDescent="0.3">
      <c r="A1" s="69"/>
      <c r="B1" s="70" t="s">
        <v>30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1"/>
      <c r="R1" s="71"/>
      <c r="S1" s="71"/>
      <c r="T1" s="71"/>
      <c r="U1" s="71"/>
      <c r="V1" s="54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24</v>
      </c>
      <c r="C2" s="4" t="s">
        <v>29</v>
      </c>
      <c r="D2" s="76"/>
      <c r="E2" s="2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17" t="s">
        <v>31</v>
      </c>
      <c r="C3" s="17" t="s">
        <v>32</v>
      </c>
      <c r="D3" s="63" t="s">
        <v>33</v>
      </c>
      <c r="E3" s="27" t="s">
        <v>1</v>
      </c>
      <c r="F3" s="10"/>
      <c r="G3" s="7" t="s">
        <v>34</v>
      </c>
      <c r="H3" s="9" t="s">
        <v>35</v>
      </c>
      <c r="I3" s="9" t="s">
        <v>36</v>
      </c>
      <c r="J3" s="11" t="s">
        <v>37</v>
      </c>
      <c r="K3" s="11" t="s">
        <v>38</v>
      </c>
      <c r="L3" s="11" t="s">
        <v>39</v>
      </c>
      <c r="M3" s="7" t="s">
        <v>40</v>
      </c>
      <c r="N3" s="7" t="s">
        <v>41</v>
      </c>
      <c r="O3" s="9" t="s">
        <v>42</v>
      </c>
      <c r="P3" s="7" t="s">
        <v>35</v>
      </c>
      <c r="Q3" s="39" t="s">
        <v>8</v>
      </c>
      <c r="R3" s="39">
        <v>1</v>
      </c>
      <c r="S3" s="39">
        <v>2</v>
      </c>
      <c r="T3" s="39">
        <v>3</v>
      </c>
      <c r="U3" s="39" t="s">
        <v>43</v>
      </c>
      <c r="V3" s="11" t="s">
        <v>9</v>
      </c>
      <c r="W3" s="63" t="s">
        <v>44</v>
      </c>
      <c r="X3" s="63" t="s">
        <v>45</v>
      </c>
      <c r="Y3" s="74"/>
      <c r="Z3" s="74"/>
      <c r="AA3" s="74"/>
      <c r="AB3" s="74"/>
      <c r="AC3" s="74"/>
      <c r="AD3" s="74"/>
    </row>
    <row r="4" spans="1:30" x14ac:dyDescent="0.25">
      <c r="A4" s="78"/>
      <c r="B4" s="79" t="s">
        <v>46</v>
      </c>
      <c r="C4" s="80" t="s">
        <v>51</v>
      </c>
      <c r="D4" s="81" t="s">
        <v>47</v>
      </c>
      <c r="E4" s="82" t="s">
        <v>48</v>
      </c>
      <c r="F4" s="89"/>
      <c r="G4" s="83"/>
      <c r="H4" s="84"/>
      <c r="I4" s="83">
        <v>1</v>
      </c>
      <c r="J4" s="85" t="s">
        <v>42</v>
      </c>
      <c r="K4" s="85">
        <v>7</v>
      </c>
      <c r="L4" s="85"/>
      <c r="M4" s="85">
        <v>1</v>
      </c>
      <c r="N4" s="83"/>
      <c r="O4" s="84"/>
      <c r="P4" s="83"/>
      <c r="Q4" s="103" t="s">
        <v>52</v>
      </c>
      <c r="R4" s="103" t="s">
        <v>53</v>
      </c>
      <c r="S4" s="103" t="s">
        <v>54</v>
      </c>
      <c r="T4" s="103"/>
      <c r="U4" s="103"/>
      <c r="V4" s="104">
        <v>0.25</v>
      </c>
      <c r="W4" s="79" t="s">
        <v>49</v>
      </c>
      <c r="X4" s="83">
        <v>1153</v>
      </c>
      <c r="Y4" s="74"/>
      <c r="Z4" s="74"/>
      <c r="AA4" s="74"/>
      <c r="AB4" s="74"/>
      <c r="AC4" s="74"/>
      <c r="AD4" s="74"/>
    </row>
    <row r="5" spans="1:30" x14ac:dyDescent="0.25">
      <c r="A5" s="78"/>
      <c r="B5" s="86"/>
      <c r="C5" s="87"/>
      <c r="D5" s="88"/>
      <c r="E5" s="89"/>
      <c r="F5" s="44"/>
      <c r="G5" s="90"/>
      <c r="H5" s="89"/>
      <c r="I5" s="87"/>
      <c r="J5" s="89"/>
      <c r="K5" s="87"/>
      <c r="L5" s="89"/>
      <c r="M5" s="89"/>
      <c r="N5" s="89"/>
      <c r="O5" s="89"/>
      <c r="P5" s="89"/>
      <c r="Q5" s="91"/>
      <c r="R5" s="91"/>
      <c r="S5" s="91"/>
      <c r="T5" s="91"/>
      <c r="U5" s="91"/>
      <c r="V5" s="89"/>
      <c r="W5" s="89"/>
      <c r="X5" s="92"/>
      <c r="Y5" s="74"/>
      <c r="Z5" s="74"/>
      <c r="AA5" s="74"/>
      <c r="AB5" s="74"/>
      <c r="AC5" s="74"/>
      <c r="AD5" s="74"/>
    </row>
    <row r="6" spans="1:30" x14ac:dyDescent="0.25">
      <c r="A6" s="78"/>
      <c r="B6" s="53"/>
      <c r="C6" s="15"/>
      <c r="D6" s="53"/>
      <c r="E6" s="93"/>
      <c r="G6" s="15"/>
      <c r="H6" s="16"/>
      <c r="I6" s="15"/>
      <c r="J6" s="10"/>
      <c r="K6" s="10"/>
      <c r="L6" s="10"/>
      <c r="M6" s="15"/>
      <c r="N6" s="15"/>
      <c r="O6" s="15"/>
      <c r="P6" s="15"/>
      <c r="Q6" s="94"/>
      <c r="R6" s="94"/>
      <c r="S6" s="94"/>
      <c r="T6" s="94"/>
      <c r="U6" s="94"/>
      <c r="V6" s="15"/>
      <c r="W6" s="53"/>
      <c r="X6" s="15"/>
      <c r="Y6" s="74"/>
      <c r="Z6" s="74"/>
      <c r="AA6" s="74"/>
      <c r="AB6" s="74"/>
      <c r="AC6" s="74"/>
      <c r="AD6" s="74"/>
    </row>
    <row r="7" spans="1:30" x14ac:dyDescent="0.25">
      <c r="A7" s="78"/>
      <c r="B7" s="53"/>
      <c r="C7" s="15"/>
      <c r="D7" s="53"/>
      <c r="E7" s="93"/>
      <c r="G7" s="15"/>
      <c r="H7" s="16"/>
      <c r="I7" s="15"/>
      <c r="J7" s="10"/>
      <c r="K7" s="10"/>
      <c r="L7" s="10"/>
      <c r="M7" s="15"/>
      <c r="N7" s="15"/>
      <c r="O7" s="15"/>
      <c r="P7" s="15"/>
      <c r="Q7" s="94"/>
      <c r="R7" s="94"/>
      <c r="S7" s="94"/>
      <c r="T7" s="94"/>
      <c r="U7" s="94"/>
      <c r="V7" s="15"/>
      <c r="W7" s="53"/>
      <c r="X7" s="15"/>
      <c r="Y7" s="74"/>
      <c r="Z7" s="74"/>
      <c r="AA7" s="74"/>
      <c r="AB7" s="74"/>
      <c r="AC7" s="74"/>
      <c r="AD7" s="74"/>
    </row>
    <row r="8" spans="1:30" x14ac:dyDescent="0.25">
      <c r="A8" s="78"/>
      <c r="B8" s="53"/>
      <c r="C8" s="15"/>
      <c r="D8" s="53"/>
      <c r="E8" s="93"/>
      <c r="G8" s="15"/>
      <c r="H8" s="16"/>
      <c r="I8" s="15"/>
      <c r="J8" s="10"/>
      <c r="K8" s="10"/>
      <c r="L8" s="10"/>
      <c r="M8" s="15"/>
      <c r="N8" s="15"/>
      <c r="O8" s="15"/>
      <c r="P8" s="15"/>
      <c r="Q8" s="94"/>
      <c r="R8" s="94"/>
      <c r="S8" s="94"/>
      <c r="T8" s="94"/>
      <c r="U8" s="94"/>
      <c r="V8" s="15"/>
      <c r="W8" s="53"/>
      <c r="X8" s="15"/>
      <c r="Y8" s="74"/>
      <c r="Z8" s="74"/>
      <c r="AA8" s="74"/>
      <c r="AB8" s="74"/>
      <c r="AC8" s="74"/>
      <c r="AD8" s="74"/>
    </row>
    <row r="9" spans="1:30" x14ac:dyDescent="0.25">
      <c r="A9" s="78"/>
      <c r="B9" s="53"/>
      <c r="C9" s="15"/>
      <c r="D9" s="53"/>
      <c r="E9" s="93"/>
      <c r="G9" s="15"/>
      <c r="H9" s="16"/>
      <c r="I9" s="15"/>
      <c r="J9" s="10"/>
      <c r="K9" s="10"/>
      <c r="L9" s="10"/>
      <c r="M9" s="15"/>
      <c r="N9" s="15"/>
      <c r="O9" s="15"/>
      <c r="P9" s="15"/>
      <c r="Q9" s="94"/>
      <c r="R9" s="94"/>
      <c r="S9" s="94"/>
      <c r="T9" s="94"/>
      <c r="U9" s="94"/>
      <c r="V9" s="15"/>
      <c r="W9" s="53"/>
      <c r="X9" s="15"/>
      <c r="Y9" s="74"/>
      <c r="Z9" s="74"/>
      <c r="AA9" s="74"/>
      <c r="AB9" s="74"/>
      <c r="AC9" s="74"/>
      <c r="AD9" s="74"/>
    </row>
    <row r="10" spans="1:30" x14ac:dyDescent="0.25">
      <c r="A10" s="78"/>
      <c r="B10" s="53"/>
      <c r="C10" s="15"/>
      <c r="D10" s="53"/>
      <c r="E10" s="93"/>
      <c r="G10" s="15"/>
      <c r="H10" s="16"/>
      <c r="I10" s="15"/>
      <c r="J10" s="10"/>
      <c r="K10" s="10"/>
      <c r="L10" s="10"/>
      <c r="M10" s="15"/>
      <c r="N10" s="15"/>
      <c r="O10" s="15"/>
      <c r="P10" s="15"/>
      <c r="Q10" s="94"/>
      <c r="R10" s="94"/>
      <c r="S10" s="94"/>
      <c r="T10" s="94"/>
      <c r="U10" s="94"/>
      <c r="V10" s="15"/>
      <c r="W10" s="53"/>
      <c r="X10" s="15"/>
      <c r="Y10" s="74"/>
      <c r="Z10" s="74"/>
      <c r="AA10" s="74"/>
      <c r="AB10" s="74"/>
      <c r="AC10" s="74"/>
      <c r="AD10" s="74"/>
    </row>
    <row r="11" spans="1:30" x14ac:dyDescent="0.25">
      <c r="A11" s="78"/>
      <c r="B11" s="53"/>
      <c r="C11" s="15"/>
      <c r="D11" s="53"/>
      <c r="E11" s="93"/>
      <c r="G11" s="15"/>
      <c r="H11" s="16"/>
      <c r="I11" s="15"/>
      <c r="J11" s="10"/>
      <c r="K11" s="10"/>
      <c r="L11" s="10"/>
      <c r="M11" s="15"/>
      <c r="N11" s="15"/>
      <c r="O11" s="15"/>
      <c r="P11" s="15"/>
      <c r="Q11" s="94"/>
      <c r="R11" s="94"/>
      <c r="S11" s="94"/>
      <c r="T11" s="94"/>
      <c r="U11" s="94"/>
      <c r="V11" s="15"/>
      <c r="W11" s="53"/>
      <c r="X11" s="15"/>
      <c r="Y11" s="74"/>
      <c r="Z11" s="74"/>
      <c r="AA11" s="74"/>
      <c r="AB11" s="74"/>
      <c r="AC11" s="74"/>
      <c r="AD11" s="74"/>
    </row>
    <row r="12" spans="1:30" x14ac:dyDescent="0.25">
      <c r="A12" s="78"/>
      <c r="B12" s="53"/>
      <c r="C12" s="15"/>
      <c r="D12" s="53"/>
      <c r="E12" s="93"/>
      <c r="G12" s="15"/>
      <c r="H12" s="16"/>
      <c r="I12" s="15"/>
      <c r="J12" s="10"/>
      <c r="K12" s="10"/>
      <c r="L12" s="10"/>
      <c r="M12" s="15"/>
      <c r="N12" s="15"/>
      <c r="O12" s="15"/>
      <c r="P12" s="15"/>
      <c r="Q12" s="94"/>
      <c r="R12" s="94"/>
      <c r="S12" s="94"/>
      <c r="T12" s="94"/>
      <c r="U12" s="94"/>
      <c r="V12" s="15"/>
      <c r="W12" s="53"/>
      <c r="X12" s="15"/>
      <c r="Y12" s="74"/>
      <c r="Z12" s="74"/>
      <c r="AA12" s="74"/>
      <c r="AB12" s="74"/>
      <c r="AC12" s="74"/>
      <c r="AD12" s="74"/>
    </row>
    <row r="13" spans="1:30" x14ac:dyDescent="0.25">
      <c r="A13" s="78"/>
      <c r="B13" s="53"/>
      <c r="C13" s="15"/>
      <c r="D13" s="53"/>
      <c r="E13" s="93"/>
      <c r="G13" s="15"/>
      <c r="H13" s="16"/>
      <c r="I13" s="15"/>
      <c r="J13" s="10"/>
      <c r="K13" s="10"/>
      <c r="L13" s="10"/>
      <c r="M13" s="15"/>
      <c r="N13" s="15"/>
      <c r="O13" s="15"/>
      <c r="P13" s="15"/>
      <c r="Q13" s="94"/>
      <c r="R13" s="94"/>
      <c r="S13" s="94"/>
      <c r="T13" s="94"/>
      <c r="U13" s="94"/>
      <c r="V13" s="15"/>
      <c r="W13" s="53"/>
      <c r="X13" s="15"/>
      <c r="Y13" s="74"/>
      <c r="Z13" s="74"/>
      <c r="AA13" s="74"/>
      <c r="AB13" s="74"/>
      <c r="AC13" s="74"/>
      <c r="AD13" s="74"/>
    </row>
    <row r="14" spans="1:30" x14ac:dyDescent="0.25">
      <c r="A14" s="78"/>
      <c r="B14" s="53"/>
      <c r="C14" s="15"/>
      <c r="D14" s="53"/>
      <c r="E14" s="93"/>
      <c r="G14" s="15"/>
      <c r="H14" s="16"/>
      <c r="I14" s="15"/>
      <c r="J14" s="10"/>
      <c r="K14" s="10"/>
      <c r="L14" s="10"/>
      <c r="M14" s="15"/>
      <c r="N14" s="15"/>
      <c r="O14" s="15"/>
      <c r="P14" s="15"/>
      <c r="Q14" s="94"/>
      <c r="R14" s="94"/>
      <c r="S14" s="94"/>
      <c r="T14" s="94"/>
      <c r="U14" s="94"/>
      <c r="V14" s="15"/>
      <c r="W14" s="53"/>
      <c r="X14" s="15"/>
      <c r="Y14" s="74"/>
      <c r="Z14" s="74"/>
      <c r="AA14" s="74"/>
      <c r="AB14" s="74"/>
      <c r="AC14" s="74"/>
      <c r="AD14" s="74"/>
    </row>
    <row r="15" spans="1:30" x14ac:dyDescent="0.25">
      <c r="A15" s="78"/>
      <c r="B15" s="53"/>
      <c r="C15" s="15"/>
      <c r="D15" s="53"/>
      <c r="E15" s="93"/>
      <c r="G15" s="15"/>
      <c r="H15" s="16"/>
      <c r="I15" s="15"/>
      <c r="J15" s="10"/>
      <c r="K15" s="10"/>
      <c r="L15" s="10"/>
      <c r="M15" s="15"/>
      <c r="N15" s="15"/>
      <c r="O15" s="15"/>
      <c r="P15" s="15"/>
      <c r="Q15" s="94"/>
      <c r="R15" s="94"/>
      <c r="S15" s="94"/>
      <c r="T15" s="94"/>
      <c r="U15" s="94"/>
      <c r="V15" s="15"/>
      <c r="W15" s="53"/>
      <c r="X15" s="15"/>
      <c r="Y15" s="74"/>
      <c r="Z15" s="74"/>
      <c r="AA15" s="74"/>
      <c r="AB15" s="74"/>
      <c r="AC15" s="74"/>
      <c r="AD15" s="74"/>
    </row>
    <row r="16" spans="1:30" x14ac:dyDescent="0.25">
      <c r="A16" s="78"/>
      <c r="B16" s="53"/>
      <c r="C16" s="15"/>
      <c r="D16" s="53"/>
      <c r="E16" s="93"/>
      <c r="G16" s="15"/>
      <c r="H16" s="16"/>
      <c r="I16" s="15"/>
      <c r="J16" s="10"/>
      <c r="K16" s="10"/>
      <c r="L16" s="10"/>
      <c r="M16" s="15"/>
      <c r="N16" s="15"/>
      <c r="O16" s="15"/>
      <c r="P16" s="15"/>
      <c r="Q16" s="94"/>
      <c r="R16" s="94"/>
      <c r="S16" s="94"/>
      <c r="T16" s="94"/>
      <c r="U16" s="94"/>
      <c r="V16" s="15"/>
      <c r="W16" s="53"/>
      <c r="X16" s="15"/>
      <c r="Y16" s="74"/>
      <c r="Z16" s="74"/>
      <c r="AA16" s="74"/>
      <c r="AB16" s="74"/>
      <c r="AC16" s="74"/>
      <c r="AD16" s="74"/>
    </row>
    <row r="17" spans="1:30" x14ac:dyDescent="0.25">
      <c r="A17" s="78"/>
      <c r="B17" s="53"/>
      <c r="C17" s="15"/>
      <c r="D17" s="53"/>
      <c r="E17" s="93"/>
      <c r="G17" s="15"/>
      <c r="H17" s="16"/>
      <c r="I17" s="15"/>
      <c r="J17" s="10"/>
      <c r="K17" s="10"/>
      <c r="L17" s="10"/>
      <c r="M17" s="15"/>
      <c r="N17" s="15"/>
      <c r="O17" s="15"/>
      <c r="P17" s="15"/>
      <c r="Q17" s="94"/>
      <c r="R17" s="94"/>
      <c r="S17" s="94"/>
      <c r="T17" s="94"/>
      <c r="U17" s="94"/>
      <c r="V17" s="15"/>
      <c r="W17" s="53"/>
      <c r="X17" s="15"/>
      <c r="Y17" s="74"/>
      <c r="Z17" s="74"/>
      <c r="AA17" s="74"/>
      <c r="AB17" s="74"/>
      <c r="AC17" s="74"/>
      <c r="AD17" s="74"/>
    </row>
    <row r="18" spans="1:30" x14ac:dyDescent="0.25">
      <c r="A18" s="78"/>
      <c r="B18" s="53"/>
      <c r="C18" s="15"/>
      <c r="D18" s="53"/>
      <c r="E18" s="93"/>
      <c r="G18" s="15"/>
      <c r="H18" s="16"/>
      <c r="I18" s="15"/>
      <c r="J18" s="10"/>
      <c r="K18" s="10"/>
      <c r="L18" s="10"/>
      <c r="M18" s="15"/>
      <c r="N18" s="15"/>
      <c r="O18" s="15"/>
      <c r="P18" s="15"/>
      <c r="Q18" s="94"/>
      <c r="R18" s="94"/>
      <c r="S18" s="94"/>
      <c r="T18" s="94"/>
      <c r="U18" s="94"/>
      <c r="V18" s="15"/>
      <c r="W18" s="53"/>
      <c r="X18" s="15"/>
      <c r="Y18" s="74"/>
      <c r="Z18" s="74"/>
      <c r="AA18" s="74"/>
      <c r="AB18" s="74"/>
      <c r="AC18" s="74"/>
      <c r="AD18" s="74"/>
    </row>
    <row r="19" spans="1:30" x14ac:dyDescent="0.25">
      <c r="A19" s="78"/>
      <c r="B19" s="53"/>
      <c r="C19" s="15"/>
      <c r="D19" s="53"/>
      <c r="E19" s="93"/>
      <c r="G19" s="15"/>
      <c r="H19" s="16"/>
      <c r="I19" s="15"/>
      <c r="J19" s="10"/>
      <c r="K19" s="10"/>
      <c r="L19" s="10"/>
      <c r="M19" s="15"/>
      <c r="N19" s="15"/>
      <c r="O19" s="15"/>
      <c r="P19" s="15"/>
      <c r="Q19" s="94"/>
      <c r="R19" s="94"/>
      <c r="S19" s="94"/>
      <c r="T19" s="94"/>
      <c r="U19" s="94"/>
      <c r="V19" s="15"/>
      <c r="W19" s="53"/>
      <c r="X19" s="15"/>
      <c r="Y19" s="74"/>
      <c r="Z19" s="74"/>
      <c r="AA19" s="74"/>
      <c r="AB19" s="74"/>
      <c r="AC19" s="74"/>
      <c r="AD19" s="74"/>
    </row>
    <row r="20" spans="1:30" x14ac:dyDescent="0.25">
      <c r="A20" s="78"/>
      <c r="B20" s="53"/>
      <c r="C20" s="15"/>
      <c r="D20" s="53"/>
      <c r="E20" s="93"/>
      <c r="G20" s="15"/>
      <c r="H20" s="16"/>
      <c r="I20" s="15"/>
      <c r="J20" s="10"/>
      <c r="K20" s="10"/>
      <c r="L20" s="10"/>
      <c r="M20" s="15"/>
      <c r="N20" s="15"/>
      <c r="O20" s="15"/>
      <c r="P20" s="15"/>
      <c r="Q20" s="94"/>
      <c r="R20" s="94"/>
      <c r="S20" s="94"/>
      <c r="T20" s="94"/>
      <c r="U20" s="94"/>
      <c r="V20" s="15"/>
      <c r="W20" s="53"/>
      <c r="X20" s="15"/>
      <c r="Y20" s="74"/>
      <c r="Z20" s="74"/>
      <c r="AA20" s="74"/>
      <c r="AB20" s="74"/>
      <c r="AC20" s="74"/>
      <c r="AD20" s="74"/>
    </row>
    <row r="21" spans="1:30" x14ac:dyDescent="0.25">
      <c r="A21" s="78"/>
      <c r="B21" s="53"/>
      <c r="C21" s="15"/>
      <c r="D21" s="53"/>
      <c r="E21" s="93"/>
      <c r="G21" s="15"/>
      <c r="H21" s="16"/>
      <c r="I21" s="15"/>
      <c r="J21" s="10"/>
      <c r="K21" s="10"/>
      <c r="L21" s="10"/>
      <c r="M21" s="15"/>
      <c r="N21" s="15"/>
      <c r="O21" s="15"/>
      <c r="P21" s="15"/>
      <c r="Q21" s="94"/>
      <c r="R21" s="94"/>
      <c r="S21" s="94"/>
      <c r="T21" s="94"/>
      <c r="U21" s="94"/>
      <c r="V21" s="15"/>
      <c r="W21" s="53"/>
      <c r="X21" s="15"/>
      <c r="Y21" s="74"/>
      <c r="Z21" s="74"/>
      <c r="AA21" s="74"/>
      <c r="AB21" s="74"/>
      <c r="AC21" s="74"/>
      <c r="AD21" s="74"/>
    </row>
    <row r="22" spans="1:30" x14ac:dyDescent="0.25">
      <c r="A22" s="78"/>
      <c r="B22" s="53"/>
      <c r="C22" s="15"/>
      <c r="D22" s="53"/>
      <c r="E22" s="93"/>
      <c r="G22" s="15"/>
      <c r="H22" s="16"/>
      <c r="I22" s="15"/>
      <c r="J22" s="10"/>
      <c r="K22" s="10"/>
      <c r="L22" s="10"/>
      <c r="M22" s="15"/>
      <c r="N22" s="15"/>
      <c r="O22" s="15"/>
      <c r="P22" s="15"/>
      <c r="Q22" s="94"/>
      <c r="R22" s="94"/>
      <c r="S22" s="94"/>
      <c r="T22" s="94"/>
      <c r="U22" s="94"/>
      <c r="V22" s="15"/>
      <c r="W22" s="53"/>
      <c r="X22" s="15"/>
      <c r="Y22" s="74"/>
      <c r="Z22" s="74"/>
      <c r="AA22" s="74"/>
      <c r="AB22" s="74"/>
      <c r="AC22" s="74"/>
      <c r="AD22" s="74"/>
    </row>
    <row r="23" spans="1:30" x14ac:dyDescent="0.25">
      <c r="A23" s="78"/>
      <c r="B23" s="53"/>
      <c r="C23" s="15"/>
      <c r="D23" s="53"/>
      <c r="E23" s="93"/>
      <c r="G23" s="15"/>
      <c r="H23" s="16"/>
      <c r="I23" s="15"/>
      <c r="J23" s="10"/>
      <c r="K23" s="10"/>
      <c r="L23" s="10"/>
      <c r="M23" s="15"/>
      <c r="N23" s="15"/>
      <c r="O23" s="15"/>
      <c r="P23" s="15"/>
      <c r="Q23" s="94"/>
      <c r="R23" s="94"/>
      <c r="S23" s="94"/>
      <c r="T23" s="94"/>
      <c r="U23" s="94"/>
      <c r="V23" s="15"/>
      <c r="W23" s="53"/>
      <c r="X23" s="15"/>
      <c r="Y23" s="74"/>
      <c r="Z23" s="74"/>
      <c r="AA23" s="74"/>
      <c r="AB23" s="74"/>
      <c r="AC23" s="74"/>
      <c r="AD23" s="74"/>
    </row>
    <row r="24" spans="1:30" x14ac:dyDescent="0.25">
      <c r="A24" s="78"/>
      <c r="B24" s="53"/>
      <c r="C24" s="15"/>
      <c r="D24" s="53"/>
      <c r="E24" s="93"/>
      <c r="G24" s="15"/>
      <c r="H24" s="16"/>
      <c r="I24" s="15"/>
      <c r="J24" s="10"/>
      <c r="K24" s="10"/>
      <c r="L24" s="10"/>
      <c r="M24" s="15"/>
      <c r="N24" s="15"/>
      <c r="O24" s="15"/>
      <c r="P24" s="15"/>
      <c r="Q24" s="94"/>
      <c r="R24" s="94"/>
      <c r="S24" s="94"/>
      <c r="T24" s="94"/>
      <c r="U24" s="94"/>
      <c r="V24" s="15"/>
      <c r="W24" s="53"/>
      <c r="X24" s="15"/>
      <c r="Y24" s="74"/>
      <c r="Z24" s="74"/>
      <c r="AA24" s="74"/>
      <c r="AB24" s="74"/>
      <c r="AC24" s="74"/>
      <c r="AD24" s="74"/>
    </row>
    <row r="25" spans="1:30" x14ac:dyDescent="0.25">
      <c r="A25" s="78"/>
      <c r="B25" s="53"/>
      <c r="C25" s="15"/>
      <c r="D25" s="53"/>
      <c r="E25" s="93"/>
      <c r="G25" s="15"/>
      <c r="H25" s="16"/>
      <c r="I25" s="15"/>
      <c r="J25" s="10"/>
      <c r="K25" s="10"/>
      <c r="L25" s="10"/>
      <c r="M25" s="15"/>
      <c r="N25" s="15"/>
      <c r="O25" s="15"/>
      <c r="P25" s="15"/>
      <c r="Q25" s="94"/>
      <c r="R25" s="94"/>
      <c r="S25" s="94"/>
      <c r="T25" s="94"/>
      <c r="U25" s="94"/>
      <c r="V25" s="15"/>
      <c r="W25" s="53"/>
      <c r="X25" s="15"/>
      <c r="Y25" s="74"/>
      <c r="Z25" s="74"/>
      <c r="AA25" s="74"/>
      <c r="AB25" s="74"/>
      <c r="AC25" s="74"/>
      <c r="AD25" s="74"/>
    </row>
    <row r="26" spans="1:30" x14ac:dyDescent="0.25">
      <c r="A26" s="78"/>
      <c r="B26" s="53"/>
      <c r="C26" s="15"/>
      <c r="D26" s="53"/>
      <c r="E26" s="93"/>
      <c r="G26" s="15"/>
      <c r="H26" s="16"/>
      <c r="I26" s="15"/>
      <c r="J26" s="10"/>
      <c r="K26" s="10"/>
      <c r="L26" s="10"/>
      <c r="M26" s="15"/>
      <c r="N26" s="15"/>
      <c r="O26" s="15"/>
      <c r="P26" s="15"/>
      <c r="Q26" s="94"/>
      <c r="R26" s="94"/>
      <c r="S26" s="94"/>
      <c r="T26" s="94"/>
      <c r="U26" s="94"/>
      <c r="V26" s="15"/>
      <c r="W26" s="53"/>
      <c r="X26" s="15"/>
      <c r="Y26" s="74"/>
      <c r="Z26" s="74"/>
      <c r="AA26" s="74"/>
      <c r="AB26" s="74"/>
      <c r="AC26" s="74"/>
      <c r="AD26" s="74"/>
    </row>
    <row r="27" spans="1:30" x14ac:dyDescent="0.25">
      <c r="A27" s="78"/>
      <c r="B27" s="53"/>
      <c r="C27" s="15"/>
      <c r="D27" s="53"/>
      <c r="E27" s="93"/>
      <c r="G27" s="15"/>
      <c r="H27" s="16"/>
      <c r="I27" s="15"/>
      <c r="J27" s="10"/>
      <c r="K27" s="10"/>
      <c r="L27" s="10"/>
      <c r="M27" s="15"/>
      <c r="N27" s="15"/>
      <c r="O27" s="15"/>
      <c r="P27" s="15"/>
      <c r="Q27" s="94"/>
      <c r="R27" s="94"/>
      <c r="S27" s="94"/>
      <c r="T27" s="94"/>
      <c r="U27" s="94"/>
      <c r="V27" s="15"/>
      <c r="W27" s="53"/>
      <c r="X27" s="15"/>
      <c r="Y27" s="74"/>
      <c r="Z27" s="74"/>
      <c r="AA27" s="74"/>
      <c r="AB27" s="74"/>
      <c r="AC27" s="74"/>
      <c r="AD27" s="74"/>
    </row>
    <row r="28" spans="1:30" x14ac:dyDescent="0.25">
      <c r="A28" s="78"/>
      <c r="B28" s="53"/>
      <c r="C28" s="15"/>
      <c r="D28" s="53"/>
      <c r="E28" s="93"/>
      <c r="G28" s="15"/>
      <c r="H28" s="16"/>
      <c r="I28" s="15"/>
      <c r="J28" s="10"/>
      <c r="K28" s="10"/>
      <c r="L28" s="10"/>
      <c r="M28" s="15"/>
      <c r="N28" s="15"/>
      <c r="O28" s="15"/>
      <c r="P28" s="15"/>
      <c r="Q28" s="94"/>
      <c r="R28" s="94"/>
      <c r="S28" s="94"/>
      <c r="T28" s="94"/>
      <c r="U28" s="94"/>
      <c r="V28" s="15"/>
      <c r="W28" s="53"/>
      <c r="X28" s="15"/>
      <c r="Y28" s="74"/>
      <c r="Z28" s="74"/>
      <c r="AA28" s="74"/>
      <c r="AB28" s="74"/>
      <c r="AC28" s="74"/>
      <c r="AD28" s="74"/>
    </row>
    <row r="29" spans="1:30" x14ac:dyDescent="0.25">
      <c r="A29" s="78"/>
      <c r="B29" s="53"/>
      <c r="C29" s="15"/>
      <c r="D29" s="53"/>
      <c r="E29" s="93"/>
      <c r="G29" s="15"/>
      <c r="H29" s="16"/>
      <c r="I29" s="15"/>
      <c r="J29" s="10"/>
      <c r="K29" s="10"/>
      <c r="L29" s="10"/>
      <c r="M29" s="15"/>
      <c r="N29" s="15"/>
      <c r="O29" s="15"/>
      <c r="P29" s="15"/>
      <c r="Q29" s="94"/>
      <c r="R29" s="94"/>
      <c r="S29" s="94"/>
      <c r="T29" s="94"/>
      <c r="U29" s="94"/>
      <c r="V29" s="15"/>
      <c r="W29" s="53"/>
      <c r="X29" s="15"/>
      <c r="Y29" s="74"/>
      <c r="Z29" s="74"/>
      <c r="AA29" s="74"/>
      <c r="AB29" s="74"/>
      <c r="AC29" s="74"/>
      <c r="AD29" s="74"/>
    </row>
    <row r="30" spans="1:30" x14ac:dyDescent="0.25">
      <c r="A30" s="78"/>
      <c r="B30" s="53"/>
      <c r="C30" s="15"/>
      <c r="D30" s="53"/>
      <c r="E30" s="93"/>
      <c r="G30" s="15"/>
      <c r="H30" s="16"/>
      <c r="I30" s="15"/>
      <c r="J30" s="10"/>
      <c r="K30" s="10"/>
      <c r="L30" s="10"/>
      <c r="M30" s="15"/>
      <c r="N30" s="15"/>
      <c r="O30" s="15"/>
      <c r="P30" s="15"/>
      <c r="Q30" s="94"/>
      <c r="R30" s="94"/>
      <c r="S30" s="94"/>
      <c r="T30" s="94"/>
      <c r="U30" s="94"/>
      <c r="V30" s="15"/>
      <c r="W30" s="53"/>
      <c r="X30" s="15"/>
      <c r="Y30" s="74"/>
      <c r="Z30" s="74"/>
      <c r="AA30" s="74"/>
      <c r="AB30" s="74"/>
      <c r="AC30" s="74"/>
      <c r="AD30" s="74"/>
    </row>
    <row r="31" spans="1:30" x14ac:dyDescent="0.25">
      <c r="A31" s="78"/>
      <c r="B31" s="53"/>
      <c r="C31" s="15"/>
      <c r="D31" s="53"/>
      <c r="E31" s="93"/>
      <c r="G31" s="15"/>
      <c r="H31" s="16"/>
      <c r="I31" s="15"/>
      <c r="J31" s="10"/>
      <c r="K31" s="10"/>
      <c r="L31" s="10"/>
      <c r="M31" s="15"/>
      <c r="N31" s="15"/>
      <c r="O31" s="15"/>
      <c r="P31" s="15"/>
      <c r="Q31" s="94"/>
      <c r="R31" s="94"/>
      <c r="S31" s="94"/>
      <c r="T31" s="94"/>
      <c r="U31" s="94"/>
      <c r="V31" s="15"/>
      <c r="W31" s="53"/>
      <c r="X31" s="15"/>
      <c r="Y31" s="74"/>
      <c r="Z31" s="74"/>
      <c r="AA31" s="74"/>
      <c r="AB31" s="74"/>
      <c r="AC31" s="74"/>
      <c r="AD31" s="74"/>
    </row>
    <row r="32" spans="1:30" x14ac:dyDescent="0.25">
      <c r="A32" s="78"/>
      <c r="B32" s="53"/>
      <c r="C32" s="15"/>
      <c r="D32" s="53"/>
      <c r="E32" s="93"/>
      <c r="G32" s="15"/>
      <c r="H32" s="16"/>
      <c r="I32" s="15"/>
      <c r="J32" s="10"/>
      <c r="K32" s="10"/>
      <c r="L32" s="10"/>
      <c r="M32" s="15"/>
      <c r="N32" s="15"/>
      <c r="O32" s="15"/>
      <c r="P32" s="15"/>
      <c r="Q32" s="94"/>
      <c r="R32" s="94"/>
      <c r="S32" s="94"/>
      <c r="T32" s="94"/>
      <c r="U32" s="94"/>
      <c r="V32" s="15"/>
      <c r="W32" s="53"/>
      <c r="X32" s="15"/>
      <c r="Y32" s="74"/>
      <c r="Z32" s="74"/>
      <c r="AA32" s="74"/>
      <c r="AB32" s="74"/>
      <c r="AC32" s="74"/>
      <c r="AD32" s="74"/>
    </row>
    <row r="33" spans="1:30" x14ac:dyDescent="0.25">
      <c r="A33" s="78"/>
      <c r="B33" s="53"/>
      <c r="C33" s="15"/>
      <c r="D33" s="53"/>
      <c r="E33" s="93"/>
      <c r="G33" s="15"/>
      <c r="H33" s="16"/>
      <c r="I33" s="15"/>
      <c r="J33" s="10"/>
      <c r="K33" s="10"/>
      <c r="L33" s="10"/>
      <c r="M33" s="15"/>
      <c r="N33" s="15"/>
      <c r="O33" s="15"/>
      <c r="P33" s="15"/>
      <c r="Q33" s="94"/>
      <c r="R33" s="94"/>
      <c r="S33" s="94"/>
      <c r="T33" s="94"/>
      <c r="U33" s="94"/>
      <c r="V33" s="15"/>
      <c r="W33" s="53"/>
      <c r="X33" s="15"/>
      <c r="Y33" s="74"/>
      <c r="Z33" s="74"/>
      <c r="AA33" s="74"/>
      <c r="AB33" s="74"/>
      <c r="AC33" s="74"/>
      <c r="AD33" s="74"/>
    </row>
    <row r="34" spans="1:30" x14ac:dyDescent="0.25">
      <c r="A34" s="78"/>
      <c r="B34" s="53"/>
      <c r="C34" s="15"/>
      <c r="D34" s="53"/>
      <c r="E34" s="93"/>
      <c r="G34" s="15"/>
      <c r="H34" s="16"/>
      <c r="I34" s="15"/>
      <c r="J34" s="10"/>
      <c r="K34" s="10"/>
      <c r="L34" s="10"/>
      <c r="M34" s="15"/>
      <c r="N34" s="15"/>
      <c r="O34" s="15"/>
      <c r="P34" s="15"/>
      <c r="Q34" s="94"/>
      <c r="R34" s="94"/>
      <c r="S34" s="94"/>
      <c r="T34" s="94"/>
      <c r="U34" s="94"/>
      <c r="V34" s="15"/>
      <c r="W34" s="53"/>
      <c r="X34" s="15"/>
      <c r="Y34" s="74"/>
      <c r="Z34" s="74"/>
      <c r="AA34" s="74"/>
      <c r="AB34" s="74"/>
      <c r="AC34" s="74"/>
      <c r="AD34" s="74"/>
    </row>
    <row r="35" spans="1:30" x14ac:dyDescent="0.25">
      <c r="A35" s="78"/>
      <c r="B35" s="53"/>
      <c r="C35" s="15"/>
      <c r="D35" s="53"/>
      <c r="E35" s="93"/>
      <c r="G35" s="15"/>
      <c r="H35" s="16"/>
      <c r="I35" s="15"/>
      <c r="J35" s="10"/>
      <c r="K35" s="10"/>
      <c r="L35" s="10"/>
      <c r="M35" s="15"/>
      <c r="N35" s="15"/>
      <c r="O35" s="15"/>
      <c r="P35" s="15"/>
      <c r="Q35" s="94"/>
      <c r="R35" s="94"/>
      <c r="S35" s="94"/>
      <c r="T35" s="94"/>
      <c r="U35" s="94"/>
      <c r="V35" s="15"/>
      <c r="W35" s="53"/>
      <c r="X35" s="15"/>
      <c r="Y35" s="74"/>
      <c r="Z35" s="74"/>
      <c r="AA35" s="74"/>
      <c r="AB35" s="74"/>
      <c r="AC35" s="74"/>
      <c r="AD35" s="74"/>
    </row>
    <row r="36" spans="1:30" x14ac:dyDescent="0.25">
      <c r="A36" s="78"/>
      <c r="B36" s="53"/>
      <c r="C36" s="15"/>
      <c r="D36" s="53"/>
      <c r="E36" s="93"/>
      <c r="G36" s="15"/>
      <c r="H36" s="16"/>
      <c r="I36" s="15"/>
      <c r="J36" s="10"/>
      <c r="K36" s="10"/>
      <c r="L36" s="10"/>
      <c r="M36" s="15"/>
      <c r="N36" s="15"/>
      <c r="O36" s="15"/>
      <c r="P36" s="15"/>
      <c r="Q36" s="94"/>
      <c r="R36" s="94"/>
      <c r="S36" s="94"/>
      <c r="T36" s="94"/>
      <c r="U36" s="94"/>
      <c r="V36" s="15"/>
      <c r="W36" s="53"/>
      <c r="X36" s="15"/>
      <c r="Y36" s="74"/>
      <c r="Z36" s="74"/>
      <c r="AA36" s="74"/>
      <c r="AB36" s="74"/>
      <c r="AC36" s="74"/>
      <c r="AD36" s="74"/>
    </row>
    <row r="37" spans="1:30" x14ac:dyDescent="0.25">
      <c r="A37" s="78"/>
      <c r="B37" s="53"/>
      <c r="C37" s="15"/>
      <c r="D37" s="53"/>
      <c r="E37" s="53"/>
      <c r="F37" s="10"/>
      <c r="G37" s="15"/>
      <c r="H37" s="16"/>
      <c r="I37" s="15"/>
      <c r="J37" s="10"/>
      <c r="K37" s="10"/>
      <c r="L37" s="10"/>
      <c r="M37" s="10"/>
      <c r="N37" s="95"/>
      <c r="O37" s="95"/>
      <c r="P37" s="10"/>
      <c r="Q37" s="96"/>
      <c r="R37" s="96"/>
      <c r="S37" s="96"/>
      <c r="T37" s="96"/>
      <c r="U37" s="96"/>
      <c r="V37" s="10"/>
      <c r="W37" s="53"/>
      <c r="X37" s="10"/>
      <c r="Y37" s="74"/>
      <c r="Z37" s="74"/>
      <c r="AA37" s="74"/>
      <c r="AB37" s="74"/>
      <c r="AC37" s="74"/>
      <c r="AD37" s="74"/>
    </row>
    <row r="38" spans="1:30" x14ac:dyDescent="0.25">
      <c r="A38" s="78"/>
      <c r="B38" s="53"/>
      <c r="C38" s="15"/>
      <c r="D38" s="53"/>
      <c r="E38" s="53"/>
      <c r="F38" s="10"/>
      <c r="G38" s="15"/>
      <c r="H38" s="16"/>
      <c r="I38" s="15"/>
      <c r="J38" s="10"/>
      <c r="K38" s="10"/>
      <c r="L38" s="10"/>
      <c r="M38" s="10"/>
      <c r="N38" s="95"/>
      <c r="O38" s="95"/>
      <c r="P38" s="10"/>
      <c r="Q38" s="96"/>
      <c r="R38" s="96"/>
      <c r="S38" s="96"/>
      <c r="T38" s="96"/>
      <c r="U38" s="96"/>
      <c r="V38" s="10"/>
      <c r="W38" s="53"/>
      <c r="X38" s="10"/>
      <c r="Y38" s="74"/>
      <c r="Z38" s="74"/>
      <c r="AA38" s="74"/>
      <c r="AB38" s="74"/>
      <c r="AC38" s="74"/>
      <c r="AD38" s="74"/>
    </row>
    <row r="39" spans="1:30" x14ac:dyDescent="0.25">
      <c r="A39" s="78"/>
      <c r="B39" s="53"/>
      <c r="C39" s="15"/>
      <c r="D39" s="53"/>
      <c r="E39" s="53"/>
      <c r="F39" s="10"/>
      <c r="G39" s="15"/>
      <c r="H39" s="16"/>
      <c r="I39" s="15"/>
      <c r="J39" s="10"/>
      <c r="K39" s="10"/>
      <c r="L39" s="10"/>
      <c r="M39" s="10"/>
      <c r="N39" s="95"/>
      <c r="O39" s="95"/>
      <c r="P39" s="10"/>
      <c r="Q39" s="96"/>
      <c r="R39" s="96"/>
      <c r="S39" s="96"/>
      <c r="T39" s="96"/>
      <c r="U39" s="96"/>
      <c r="V39" s="10"/>
      <c r="W39" s="53"/>
      <c r="X39" s="10"/>
      <c r="Y39" s="74"/>
      <c r="Z39" s="74"/>
      <c r="AA39" s="74"/>
      <c r="AB39" s="74"/>
      <c r="AC39" s="74"/>
      <c r="AD39" s="74"/>
    </row>
    <row r="40" spans="1:30" x14ac:dyDescent="0.25">
      <c r="A40" s="78"/>
      <c r="B40" s="53"/>
      <c r="C40" s="15"/>
      <c r="D40" s="53"/>
      <c r="E40" s="53"/>
      <c r="F40" s="10"/>
      <c r="G40" s="15"/>
      <c r="H40" s="16"/>
      <c r="I40" s="15"/>
      <c r="J40" s="10"/>
      <c r="K40" s="10"/>
      <c r="L40" s="10"/>
      <c r="M40" s="10"/>
      <c r="N40" s="95"/>
      <c r="O40" s="95"/>
      <c r="P40" s="10"/>
      <c r="Q40" s="96"/>
      <c r="R40" s="96"/>
      <c r="S40" s="96"/>
      <c r="T40" s="96"/>
      <c r="U40" s="96"/>
      <c r="V40" s="10"/>
      <c r="W40" s="53"/>
      <c r="X40" s="10"/>
      <c r="Y40" s="74"/>
      <c r="Z40" s="74"/>
      <c r="AA40" s="74"/>
      <c r="AB40" s="74"/>
      <c r="AC40" s="74"/>
      <c r="AD40" s="74"/>
    </row>
    <row r="41" spans="1:30" x14ac:dyDescent="0.25">
      <c r="A41" s="78"/>
      <c r="B41" s="53"/>
      <c r="C41" s="15"/>
      <c r="D41" s="53"/>
      <c r="E41" s="53"/>
      <c r="F41" s="10"/>
      <c r="G41" s="15"/>
      <c r="H41" s="16"/>
      <c r="I41" s="15"/>
      <c r="J41" s="10"/>
      <c r="K41" s="10"/>
      <c r="L41" s="10"/>
      <c r="M41" s="10"/>
      <c r="N41" s="95"/>
      <c r="O41" s="95"/>
      <c r="P41" s="10"/>
      <c r="Q41" s="96"/>
      <c r="R41" s="96"/>
      <c r="S41" s="96"/>
      <c r="T41" s="96"/>
      <c r="U41" s="96"/>
      <c r="V41" s="10"/>
      <c r="W41" s="53"/>
      <c r="X41" s="10"/>
      <c r="Y41" s="74"/>
      <c r="Z41" s="74"/>
      <c r="AA41" s="74"/>
      <c r="AB41" s="74"/>
      <c r="AC41" s="74"/>
      <c r="AD41" s="74"/>
    </row>
    <row r="42" spans="1:30" x14ac:dyDescent="0.25">
      <c r="A42" s="78"/>
      <c r="B42" s="53"/>
      <c r="C42" s="15"/>
      <c r="D42" s="53"/>
      <c r="E42" s="53"/>
      <c r="F42" s="10"/>
      <c r="G42" s="15"/>
      <c r="H42" s="16"/>
      <c r="I42" s="15"/>
      <c r="J42" s="10"/>
      <c r="K42" s="10"/>
      <c r="L42" s="10"/>
      <c r="M42" s="10"/>
      <c r="N42" s="95"/>
      <c r="O42" s="95"/>
      <c r="P42" s="10"/>
      <c r="Q42" s="96"/>
      <c r="R42" s="96"/>
      <c r="S42" s="96"/>
      <c r="T42" s="96"/>
      <c r="U42" s="96"/>
      <c r="V42" s="10"/>
      <c r="W42" s="53"/>
      <c r="X42" s="10"/>
      <c r="Y42" s="74"/>
      <c r="Z42" s="74"/>
      <c r="AA42" s="74"/>
      <c r="AB42" s="74"/>
      <c r="AC42" s="74"/>
      <c r="AD42" s="74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2020-09-08T09:10:52Z</dcterms:modified>
</cp:coreProperties>
</file>