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J6" i="5" l="1"/>
  <c r="V6" i="5"/>
  <c r="O10" i="5"/>
  <c r="N10" i="5"/>
  <c r="M10" i="5"/>
  <c r="L10" i="5"/>
  <c r="J10" i="5"/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R6" i="5" l="1"/>
  <c r="AF6" i="5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<sst xmlns="http://schemas.openxmlformats.org/spreadsheetml/2006/main" count="73" uniqueCount="31">
  <si>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</si>
  <si>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</si>
  <si>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</si>
  <si>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</si>
  <si>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</si>
  <si>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</si>
  <si>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</si>
  <si>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</si>
  <si>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</si>
  <si>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</si>
  <si>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</si>
  <si>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</si>
  <si>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</si>
  <si>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</si>
  <si>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</si>
  <si>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</si>
  <si>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</si>
  <si>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</si>
  <si>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</si>
  <si>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</si>
  <si>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</si>
  <si>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</si>
  <si>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</si>
  <si>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</si>
  <si>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AA = Alajärven Ankkurit  (1944),  kasvattajaseura</t>
  </si>
  <si>
    <t>4.</t>
  </si>
  <si>
    <t>AA  2</t>
  </si>
  <si>
    <t>Joona Peltokangas</t>
  </si>
  <si>
    <t>14.8.2002   Alajärvi</t>
  </si>
  <si>
    <t>6.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</si>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</sst>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5"/>
      <c r="B1" s="39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12">
        <v>2019</v>
      </c>
      <c r="Y4" s="14" t="s">
        <v>25</v>
      </c>
      <c r="Z4" s="1" t="s">
        <v>26</v>
      </c>
      <c r="AA4" s="12">
        <v>11</v>
      </c>
      <c r="AB4" s="12">
        <v>0</v>
      </c>
      <c r="AC4" s="12">
        <v>4</v>
      </c>
      <c r="AD4" s="13">
        <v>15</v>
      </c>
      <c r="AE4" s="12">
        <v>38</v>
      </c>
      <c r="AF4" s="65">
        <v>0.65510000000000002</v>
      </c>
      <c r="AG4" s="18">
        <v>58</v>
      </c>
      <c r="AH4" s="40"/>
      <c r="AI4" s="7"/>
      <c r="AJ4" s="7"/>
      <c r="AK4" s="7"/>
      <c r="AM4" s="12">
        <v>2</v>
      </c>
      <c r="AN4" s="12">
        <v>0</v>
      </c>
      <c r="AO4" s="13">
        <v>0</v>
      </c>
      <c r="AP4" s="12">
        <v>0</v>
      </c>
      <c r="AQ4" s="12">
        <v>4</v>
      </c>
      <c r="AR4" s="66">
        <v>0.4</v>
      </c>
      <c r="AS4" s="18">
        <v>10</v>
      </c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>
        <v>2020</v>
      </c>
      <c r="C5" s="12" t="s">
        <v>25</v>
      </c>
      <c r="D5" s="1" t="s">
        <v>30</v>
      </c>
      <c r="E5" s="12">
        <v>4</v>
      </c>
      <c r="F5" s="12">
        <v>0</v>
      </c>
      <c r="G5" s="12">
        <v>0</v>
      </c>
      <c r="H5" s="12">
        <v>2</v>
      </c>
      <c r="I5" s="12">
        <v>7</v>
      </c>
      <c r="J5" s="31">
        <v>0.41170000000000001</v>
      </c>
      <c r="K5" s="18">
        <v>17</v>
      </c>
      <c r="L5" s="40"/>
      <c r="M5" s="7"/>
      <c r="N5" s="7"/>
      <c r="O5" s="7"/>
      <c r="P5" s="67"/>
      <c r="Q5" s="12">
        <v>3</v>
      </c>
      <c r="R5" s="12">
        <v>1</v>
      </c>
      <c r="S5" s="13">
        <v>0</v>
      </c>
      <c r="T5" s="12">
        <v>4</v>
      </c>
      <c r="U5" s="12">
        <v>7</v>
      </c>
      <c r="V5" s="66">
        <v>0.5</v>
      </c>
      <c r="W5" s="18">
        <v>14</v>
      </c>
      <c r="X5" s="12">
        <v>2020</v>
      </c>
      <c r="Y5" s="12" t="s">
        <v>29</v>
      </c>
      <c r="Z5" s="1" t="s">
        <v>26</v>
      </c>
      <c r="AA5" s="12">
        <v>2</v>
      </c>
      <c r="AB5" s="12">
        <v>0</v>
      </c>
      <c r="AC5" s="12">
        <v>2</v>
      </c>
      <c r="AD5" s="12">
        <v>6</v>
      </c>
      <c r="AE5" s="12">
        <v>11</v>
      </c>
      <c r="AF5" s="31">
        <v>0.64700000000000002</v>
      </c>
      <c r="AG5" s="18">
        <v>17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59"/>
      <c r="AS5" s="18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ht="14.25" x14ac:dyDescent="0.2">
      <c r="A6" s="15"/>
      <c r="B6" s="61" t="s">
        <v>13</v>
      </c>
      <c r="C6" s="62"/>
      <c r="D6" s="63"/>
      <c r="E6" s="35">
        <f>SUM(E4:E5)</f>
        <v>4</v>
      </c>
      <c r="F6" s="35">
        <f>SUM(F4:F5)</f>
        <v>0</v>
      </c>
      <c r="G6" s="35">
        <f>SUM(G4:G5)</f>
        <v>0</v>
      </c>
      <c r="H6" s="35">
        <f>SUM(H4:H5)</f>
        <v>2</v>
      </c>
      <c r="I6" s="35">
        <f>SUM(I4:I5)</f>
        <v>7</v>
      </c>
      <c r="J6" s="36">
        <f>PRODUCT(I6/K6)</f>
        <v>0.41176470588235292</v>
      </c>
      <c r="K6" s="20">
        <f>SUM(K5:K5)</f>
        <v>17</v>
      </c>
      <c r="L6" s="17"/>
      <c r="M6" s="28"/>
      <c r="N6" s="41"/>
      <c r="O6" s="42"/>
      <c r="P6" s="10"/>
      <c r="Q6" s="35">
        <f>SUM(Q4:Q5)</f>
        <v>3</v>
      </c>
      <c r="R6" s="35">
        <f>SUM(R4:R5)</f>
        <v>1</v>
      </c>
      <c r="S6" s="35">
        <f>SUM(S4:S5)</f>
        <v>0</v>
      </c>
      <c r="T6" s="35">
        <f>SUM(T4:T5)</f>
        <v>4</v>
      </c>
      <c r="U6" s="35">
        <f>SUM(U4:U5)</f>
        <v>7</v>
      </c>
      <c r="V6" s="36">
        <f>PRODUCT(U6/W6)</f>
        <v>0.5</v>
      </c>
      <c r="W6" s="20">
        <f>SUM(W5:W5)</f>
        <v>14</v>
      </c>
      <c r="X6" s="64" t="s">
        <v>13</v>
      </c>
      <c r="Y6" s="11"/>
      <c r="Z6" s="9"/>
      <c r="AA6" s="35">
        <f>SUM(AA4:AA5)</f>
        <v>13</v>
      </c>
      <c r="AB6" s="35">
        <f>SUM(AB4:AB5)</f>
        <v>0</v>
      </c>
      <c r="AC6" s="35">
        <f>SUM(AC4:AC5)</f>
        <v>6</v>
      </c>
      <c r="AD6" s="35">
        <f>SUM(AD4:AD5)</f>
        <v>21</v>
      </c>
      <c r="AE6" s="35">
        <f>SUM(AE4:AE5)</f>
        <v>49</v>
      </c>
      <c r="AF6" s="36">
        <f>PRODUCT(AE6/AG6)</f>
        <v>0.65333333333333332</v>
      </c>
      <c r="AG6" s="20">
        <f>SUM(AG4:AG5)</f>
        <v>75</v>
      </c>
      <c r="AH6" s="17"/>
      <c r="AI6" s="28"/>
      <c r="AJ6" s="41"/>
      <c r="AK6" s="42"/>
      <c r="AL6" s="10"/>
      <c r="AM6" s="35">
        <f>SUM(AM4:AM5)</f>
        <v>2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4</v>
      </c>
      <c r="AR6" s="36">
        <f>PRODUCT(AQ6/AS6)</f>
        <v>0.4</v>
      </c>
      <c r="AS6" s="38">
        <f>SUM(AS4:AS5)</f>
        <v>10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5"/>
      <c r="C7" s="15"/>
      <c r="D7" s="15"/>
      <c r="E7" s="15"/>
      <c r="F7" s="15"/>
      <c r="G7" s="15"/>
      <c r="H7" s="15"/>
      <c r="I7" s="15"/>
      <c r="J7" s="37"/>
      <c r="K7" s="18"/>
      <c r="L7" s="10"/>
      <c r="M7" s="10"/>
      <c r="N7" s="10"/>
      <c r="O7" s="10"/>
      <c r="P7" s="15"/>
      <c r="Q7" s="15"/>
      <c r="R7" s="16"/>
      <c r="S7" s="15"/>
      <c r="T7" s="15"/>
      <c r="U7" s="10"/>
      <c r="V7" s="10"/>
      <c r="W7" s="18"/>
      <c r="X7" s="15"/>
      <c r="Y7" s="15"/>
      <c r="Z7" s="15"/>
      <c r="AA7" s="15"/>
      <c r="AB7" s="15"/>
      <c r="AC7" s="15"/>
      <c r="AD7" s="15"/>
      <c r="AE7" s="15"/>
      <c r="AF7" s="37"/>
      <c r="AG7" s="18"/>
      <c r="AH7" s="10"/>
      <c r="AI7" s="10"/>
      <c r="AJ7" s="10"/>
      <c r="AK7" s="10"/>
      <c r="AL7" s="15"/>
      <c r="AM7" s="15"/>
      <c r="AN7" s="16"/>
      <c r="AO7" s="15"/>
      <c r="AP7" s="15"/>
      <c r="AQ7" s="10"/>
      <c r="AR7" s="10"/>
      <c r="AS7" s="18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6"/>
      <c r="R8" s="16" t="s">
        <v>10</v>
      </c>
      <c r="S8" s="16"/>
      <c r="T8" s="54" t="s">
        <v>24</v>
      </c>
      <c r="U8" s="10"/>
      <c r="V8" s="18"/>
      <c r="W8" s="18"/>
      <c r="X8" s="43"/>
      <c r="Y8" s="43"/>
      <c r="Z8" s="43"/>
      <c r="AA8" s="43"/>
      <c r="AB8" s="43"/>
      <c r="AC8" s="15"/>
      <c r="AD8" s="15"/>
      <c r="AE8" s="15"/>
      <c r="AF8" s="15"/>
      <c r="AG8" s="15"/>
      <c r="AH8" s="15"/>
      <c r="AI8" s="15"/>
      <c r="AJ8" s="15"/>
      <c r="AK8" s="15"/>
      <c r="AM8" s="18"/>
      <c r="AN8" s="43"/>
      <c r="AO8" s="43"/>
      <c r="AP8" s="43"/>
      <c r="AQ8" s="43"/>
      <c r="AR8" s="43"/>
      <c r="AS8" s="43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5">
        <v>0</v>
      </c>
      <c r="L9" s="53">
        <v>0</v>
      </c>
      <c r="M9" s="53">
        <v>0</v>
      </c>
      <c r="N9" s="53">
        <v>0</v>
      </c>
      <c r="O9" s="53">
        <v>0</v>
      </c>
      <c r="Q9" s="16"/>
      <c r="R9" s="16"/>
      <c r="S9" s="16"/>
      <c r="T9" s="54"/>
      <c r="U9" s="15"/>
      <c r="V9" s="15"/>
      <c r="W9" s="15"/>
      <c r="X9" s="16"/>
      <c r="Y9" s="16"/>
      <c r="Z9" s="16"/>
      <c r="AA9" s="16"/>
      <c r="AB9" s="16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6"/>
      <c r="AO9" s="16"/>
      <c r="AP9" s="16"/>
      <c r="AQ9" s="16"/>
      <c r="AR9" s="16"/>
      <c r="AS9" s="16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32" t="s">
        <v>11</v>
      </c>
      <c r="C10" s="33"/>
      <c r="D10" s="34"/>
      <c r="E10" s="47">
        <f>PRODUCT(E6+Q6)</f>
        <v>7</v>
      </c>
      <c r="F10" s="47">
        <f>PRODUCT(F6+R6)</f>
        <v>1</v>
      </c>
      <c r="G10" s="47">
        <f>PRODUCT(G6+S6)</f>
        <v>0</v>
      </c>
      <c r="H10" s="47">
        <f>PRODUCT(H6+T6)</f>
        <v>6</v>
      </c>
      <c r="I10" s="47">
        <f>PRODUCT(I6+U6)</f>
        <v>14</v>
      </c>
      <c r="J10" s="60">
        <f>PRODUCT(I10/K10)</f>
        <v>0.45161290322580644</v>
      </c>
      <c r="K10" s="15">
        <f>PRODUCT(K6+W6)</f>
        <v>31</v>
      </c>
      <c r="L10" s="53">
        <f>PRODUCT((F10+G10)/E10)</f>
        <v>0.14285714285714285</v>
      </c>
      <c r="M10" s="53">
        <f>PRODUCT(H10/E10)</f>
        <v>0.8571428571428571</v>
      </c>
      <c r="N10" s="53">
        <f>PRODUCT((F10+G10+H10)/E10)</f>
        <v>1</v>
      </c>
      <c r="O10" s="53">
        <f>PRODUCT(I10/E10)</f>
        <v>2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9" t="s">
        <v>12</v>
      </c>
      <c r="C11" s="30"/>
      <c r="D11" s="29"/>
      <c r="E11" s="47">
        <f>PRODUCT(AA6+AM6)</f>
        <v>15</v>
      </c>
      <c r="F11" s="47">
        <f>PRODUCT(AB6+AN6)</f>
        <v>0</v>
      </c>
      <c r="G11" s="47">
        <f>PRODUCT(AC6+AO6)</f>
        <v>6</v>
      </c>
      <c r="H11" s="47">
        <f>PRODUCT(AD6+AP6)</f>
        <v>21</v>
      </c>
      <c r="I11" s="47">
        <f>PRODUCT(AE6+AQ6)</f>
        <v>53</v>
      </c>
      <c r="J11" s="60">
        <f>PRODUCT(I11/K11)</f>
        <v>0.62352941176470589</v>
      </c>
      <c r="K11" s="10">
        <f>PRODUCT(AG6+AS6)</f>
        <v>85</v>
      </c>
      <c r="L11" s="53">
        <f>PRODUCT((F11+G11)/E11)</f>
        <v>0.4</v>
      </c>
      <c r="M11" s="53">
        <f>PRODUCT(H11/E11)</f>
        <v>1.4</v>
      </c>
      <c r="N11" s="53">
        <f>PRODUCT((F11+G11+H11)/E11)</f>
        <v>1.8</v>
      </c>
      <c r="O11" s="53">
        <f>PRODUCT(I11/E11)</f>
        <v>3.5333333333333332</v>
      </c>
      <c r="Q11" s="16"/>
      <c r="R11" s="16"/>
      <c r="S11" s="15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5"/>
      <c r="AG11" s="15"/>
      <c r="AH11" s="15"/>
      <c r="AI11" s="15"/>
      <c r="AJ11" s="15"/>
      <c r="AK11" s="15"/>
      <c r="AL11" s="10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44" t="s">
        <v>13</v>
      </c>
      <c r="C12" s="45"/>
      <c r="D12" s="46"/>
      <c r="E12" s="47">
        <f>SUM(E9:E11)</f>
        <v>22</v>
      </c>
      <c r="F12" s="47">
        <f t="shared" ref="F12:I12" si="0">SUM(F9:F11)</f>
        <v>1</v>
      </c>
      <c r="G12" s="47">
        <f t="shared" si="0"/>
        <v>6</v>
      </c>
      <c r="H12" s="47">
        <f t="shared" si="0"/>
        <v>27</v>
      </c>
      <c r="I12" s="47">
        <f t="shared" si="0"/>
        <v>67</v>
      </c>
      <c r="J12" s="60">
        <f>PRODUCT(I12/K12)</f>
        <v>0.57758620689655171</v>
      </c>
      <c r="K12" s="15">
        <f>SUM(K9:K11)</f>
        <v>116</v>
      </c>
      <c r="L12" s="53">
        <f>PRODUCT((F12+G12)/E12)</f>
        <v>0.31818181818181818</v>
      </c>
      <c r="M12" s="53">
        <f>PRODUCT(H12/E12)</f>
        <v>1.2272727272727273</v>
      </c>
      <c r="N12" s="53">
        <f>PRODUCT((F12+G12+H12)/E12)</f>
        <v>1.5454545454545454</v>
      </c>
      <c r="O12" s="53">
        <f>PRODUCT(I12/E12)</f>
        <v>3.0454545454545454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0"/>
      <c r="F13" s="10"/>
      <c r="G13" s="10"/>
      <c r="H13" s="10"/>
      <c r="I13" s="10"/>
      <c r="J13" s="15"/>
      <c r="K13" s="15"/>
      <c r="L13" s="10"/>
      <c r="M13" s="10"/>
      <c r="N13" s="10"/>
      <c r="O13" s="10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H51" s="15"/>
      <c r="AI51" s="15"/>
      <c r="AJ51" s="15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H52" s="15"/>
      <c r="AI52" s="15"/>
      <c r="AJ52" s="15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H53" s="15"/>
      <c r="AI53" s="15"/>
      <c r="AJ53" s="15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H54" s="15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H85" s="15"/>
      <c r="AI85" s="15"/>
      <c r="AJ85" s="15"/>
      <c r="AK85" s="15"/>
      <c r="AL85" s="10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H86" s="15"/>
      <c r="AI86" s="15"/>
      <c r="AJ86" s="15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H87" s="15"/>
      <c r="AI87" s="15"/>
      <c r="AJ87" s="15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H88" s="15"/>
      <c r="AI88" s="15"/>
      <c r="AJ88" s="15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H89" s="15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54"/>
      <c r="U154" s="10"/>
      <c r="V154" s="10"/>
      <c r="AC154" s="15"/>
      <c r="AD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54"/>
      <c r="U155" s="10"/>
      <c r="V155" s="10"/>
      <c r="AC155" s="15"/>
      <c r="AD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54"/>
      <c r="U156" s="10"/>
      <c r="V156" s="10"/>
      <c r="AC156" s="15"/>
      <c r="AD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5"/>
      <c r="AD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5"/>
      <c r="AD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5"/>
      <c r="AD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5"/>
      <c r="AD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5"/>
      <c r="AD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5"/>
      <c r="AD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5"/>
      <c r="AD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5"/>
      <c r="AD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5"/>
      <c r="AD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5"/>
      <c r="AD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5"/>
      <c r="AD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5"/>
      <c r="AD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5"/>
      <c r="AD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5"/>
      <c r="AI171" s="15"/>
      <c r="AJ171" s="15"/>
      <c r="AK171" s="15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5"/>
      <c r="AI172" s="15"/>
      <c r="AJ172" s="15"/>
      <c r="AK172" s="15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5"/>
      <c r="AI173" s="15"/>
      <c r="AJ173" s="15"/>
      <c r="AK173" s="15"/>
      <c r="AL173" s="10"/>
    </row>
    <row r="174" spans="1:57" ht="14.25" x14ac:dyDescent="0.2">
      <c r="L174" s="10"/>
      <c r="M174" s="10"/>
      <c r="N174" s="10"/>
      <c r="O174" s="10"/>
      <c r="P174" s="10"/>
      <c r="AH174" s="15"/>
      <c r="AI174" s="15"/>
      <c r="AJ174" s="15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AH175" s="15"/>
      <c r="AI175" s="15"/>
      <c r="AJ175" s="15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AH176" s="15"/>
      <c r="AI176" s="15"/>
      <c r="AJ176" s="15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2020-09-08T09:09:56Z</dcterms:modified>
</cp:coreProperties>
</file>