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J11" i="5"/>
  <c r="AS7" i="5"/>
  <c r="AQ7" i="5" l="1"/>
  <c r="AP7" i="5"/>
  <c r="AO7" i="5"/>
  <c r="AN7" i="5"/>
  <c r="AM7" i="5"/>
  <c r="AG7" i="5"/>
  <c r="AE7" i="5"/>
  <c r="AF7" i="5" s="1"/>
  <c r="AD7" i="5"/>
  <c r="AC7" i="5"/>
  <c r="AB7" i="5"/>
  <c r="AA7" i="5"/>
  <c r="W7" i="5"/>
  <c r="U7" i="5"/>
  <c r="T7" i="5"/>
  <c r="S7" i="5"/>
  <c r="R7" i="5"/>
  <c r="Q7" i="5"/>
  <c r="K7" i="5"/>
  <c r="I7" i="5"/>
  <c r="J7" i="5" s="1"/>
  <c r="H7" i="5"/>
  <c r="G7" i="5"/>
  <c r="F7" i="5"/>
  <c r="E7" i="5"/>
  <c r="AG4" i="5"/>
  <c r="AR7" i="5" l="1"/>
  <c r="I12" i="5"/>
  <c r="G12" i="5"/>
  <c r="E12" i="5"/>
  <c r="K11" i="5"/>
  <c r="I11" i="5"/>
  <c r="I13" i="5" s="1"/>
  <c r="H11" i="5"/>
  <c r="G11" i="5"/>
  <c r="F11" i="5"/>
  <c r="E11" i="5"/>
  <c r="E13" i="5" s="1"/>
  <c r="G13" i="5" l="1"/>
  <c r="K12" i="5"/>
  <c r="J12" i="5" s="1"/>
  <c r="F12" i="5"/>
  <c r="L12" i="5" s="1"/>
  <c r="H12" i="5"/>
  <c r="H13" i="5" s="1"/>
  <c r="M13" i="5" s="1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<sst xmlns="http://schemas.openxmlformats.org/spreadsheetml/2006/main" count="75" uniqueCount="32">
  <si>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</si>
  <si>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</si>
  <si>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</si>
  <si>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</si>
  <si>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</si>
  <si>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</si>
  <si>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</si>
  <si>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</si>
  <si>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</si>
  <si>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</si>
  <si>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</si>
  <si>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</si>
  <si>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</si>
  <si>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</si>
  <si>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</si>
  <si>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</si>
  <si>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</si>
  <si>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</si>
  <si>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</si>
  <si>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</si>
  <si>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</si>
  <si>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</si>
  <si>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</si>
  <si>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</si>
  <si>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APV = Alavuden Peli-Veikot  (1953)</t>
  </si>
  <si>
    <t>Jaakko Peltokangas</t>
  </si>
  <si>
    <t>1.</t>
  </si>
  <si>
    <t>APV</t>
  </si>
  <si>
    <t>KuKu = Kuortaneen Kunto  (1921),  kasvattajaseura</t>
  </si>
  <si>
    <t>10.</t>
  </si>
  <si>
    <t>20.10.1996   Kuortane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</si>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</sst>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3</v>
      </c>
      <c r="AB4" s="12">
        <v>0</v>
      </c>
      <c r="AC4" s="12">
        <v>1</v>
      </c>
      <c r="AD4" s="12">
        <v>3</v>
      </c>
      <c r="AE4" s="12">
        <v>2</v>
      </c>
      <c r="AF4" s="68">
        <v>0.22220000000000001</v>
      </c>
      <c r="AG4" s="69">
        <f>PRODUCT(AE4/AF4)</f>
        <v>9.0009000900090008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26</v>
      </c>
      <c r="Z5" s="1" t="s">
        <v>27</v>
      </c>
      <c r="AA5" s="12">
        <v>14</v>
      </c>
      <c r="AB5" s="12">
        <v>1</v>
      </c>
      <c r="AC5" s="12">
        <v>2</v>
      </c>
      <c r="AD5" s="12">
        <v>24</v>
      </c>
      <c r="AE5" s="12">
        <v>43</v>
      </c>
      <c r="AF5" s="68">
        <v>0.52429999999999999</v>
      </c>
      <c r="AG5" s="19">
        <v>82</v>
      </c>
      <c r="AH5" s="40"/>
      <c r="AI5" s="7" t="s">
        <v>29</v>
      </c>
      <c r="AJ5" s="7"/>
      <c r="AK5" s="7"/>
      <c r="AM5" s="12">
        <v>7</v>
      </c>
      <c r="AN5" s="12">
        <v>0</v>
      </c>
      <c r="AO5" s="13">
        <v>1</v>
      </c>
      <c r="AP5" s="12">
        <v>3</v>
      </c>
      <c r="AQ5" s="12">
        <v>10</v>
      </c>
      <c r="AR5" s="65">
        <v>0.3448</v>
      </c>
      <c r="AS5" s="19">
        <v>29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2" t="s">
        <v>31</v>
      </c>
      <c r="D6" s="1" t="s">
        <v>27</v>
      </c>
      <c r="E6" s="12">
        <v>13</v>
      </c>
      <c r="F6" s="12">
        <v>0</v>
      </c>
      <c r="G6" s="12">
        <v>0</v>
      </c>
      <c r="H6" s="12">
        <v>1</v>
      </c>
      <c r="I6" s="12">
        <v>4</v>
      </c>
      <c r="J6" s="32">
        <v>0.14810000000000001</v>
      </c>
      <c r="K6" s="19">
        <v>27</v>
      </c>
      <c r="L6" s="40"/>
      <c r="M6" s="7"/>
      <c r="N6" s="7"/>
      <c r="O6" s="7"/>
      <c r="P6" s="70"/>
      <c r="Q6" s="12"/>
      <c r="R6" s="12"/>
      <c r="S6" s="13"/>
      <c r="T6" s="12"/>
      <c r="U6" s="12"/>
      <c r="V6" s="65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3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13</v>
      </c>
      <c r="F7" s="36">
        <f t="shared" ref="F7:I7" si="0">SUM(F4:F6)</f>
        <v>0</v>
      </c>
      <c r="G7" s="36">
        <f t="shared" si="0"/>
        <v>0</v>
      </c>
      <c r="H7" s="36">
        <f t="shared" si="0"/>
        <v>1</v>
      </c>
      <c r="I7" s="36">
        <f t="shared" si="0"/>
        <v>4</v>
      </c>
      <c r="J7" s="37">
        <f>PRODUCT(I7/K7)</f>
        <v>0.14814814814814814</v>
      </c>
      <c r="K7" s="21">
        <f>SUM(K6:K6)</f>
        <v>27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17</v>
      </c>
      <c r="AB7" s="36">
        <f t="shared" ref="AB7:AG7" si="2">SUM(AB4:AB6)</f>
        <v>1</v>
      </c>
      <c r="AC7" s="36">
        <f t="shared" si="2"/>
        <v>3</v>
      </c>
      <c r="AD7" s="36">
        <f t="shared" si="2"/>
        <v>27</v>
      </c>
      <c r="AE7" s="36">
        <f t="shared" si="2"/>
        <v>45</v>
      </c>
      <c r="AF7" s="37">
        <f>PRODUCT(AE7/AG7)</f>
        <v>0.49450060335107121</v>
      </c>
      <c r="AG7" s="21">
        <f t="shared" si="2"/>
        <v>91.000900090008997</v>
      </c>
      <c r="AH7" s="18"/>
      <c r="AI7" s="29"/>
      <c r="AJ7" s="41"/>
      <c r="AK7" s="42"/>
      <c r="AL7" s="10"/>
      <c r="AM7" s="36">
        <f>SUM(AM4:AM6)</f>
        <v>7</v>
      </c>
      <c r="AN7" s="36">
        <f t="shared" ref="AN7:AQ7" si="3">SUM(AN4:AN6)</f>
        <v>0</v>
      </c>
      <c r="AO7" s="36">
        <f t="shared" si="3"/>
        <v>1</v>
      </c>
      <c r="AP7" s="36">
        <f t="shared" si="3"/>
        <v>3</v>
      </c>
      <c r="AQ7" s="36">
        <f t="shared" si="3"/>
        <v>10</v>
      </c>
      <c r="AR7" s="37">
        <f>PRODUCT(AQ7/AS7)</f>
        <v>0.34482758620689657</v>
      </c>
      <c r="AS7" s="39">
        <f t="shared" ref="AS7" si="4">SUM(AS4:AS6)</f>
        <v>29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13</v>
      </c>
      <c r="F11" s="47">
        <f>PRODUCT(F7+R7)</f>
        <v>0</v>
      </c>
      <c r="G11" s="47">
        <f>PRODUCT(G7+S7)</f>
        <v>0</v>
      </c>
      <c r="H11" s="47">
        <f>PRODUCT(H7+T7)</f>
        <v>1</v>
      </c>
      <c r="I11" s="47">
        <f>PRODUCT(I7+U7)</f>
        <v>4</v>
      </c>
      <c r="J11" s="60">
        <f>PRODUCT(I11/K11)</f>
        <v>0.14814814814814814</v>
      </c>
      <c r="K11" s="16">
        <f>PRODUCT(K7+W7)</f>
        <v>27</v>
      </c>
      <c r="L11" s="53">
        <f>PRODUCT((F11+G11)/E11)</f>
        <v>0</v>
      </c>
      <c r="M11" s="53">
        <f>PRODUCT(H11/E11)</f>
        <v>7.6923076923076927E-2</v>
      </c>
      <c r="N11" s="53">
        <f>PRODUCT((F11+G11+H11)/E11)</f>
        <v>7.6923076923076927E-2</v>
      </c>
      <c r="O11" s="53">
        <f>PRODUCT(I11/E11)</f>
        <v>0.30769230769230771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24</v>
      </c>
      <c r="F12" s="47">
        <f>PRODUCT(AB7+AN7)</f>
        <v>1</v>
      </c>
      <c r="G12" s="47">
        <f>PRODUCT(AC7+AO7)</f>
        <v>4</v>
      </c>
      <c r="H12" s="47">
        <f>PRODUCT(AD7+AP7)</f>
        <v>30</v>
      </c>
      <c r="I12" s="47">
        <f>PRODUCT(AE7+AQ7)</f>
        <v>55</v>
      </c>
      <c r="J12" s="60">
        <f>PRODUCT(I12/K12)</f>
        <v>0.45832989551533521</v>
      </c>
      <c r="K12" s="10">
        <f>PRODUCT(AG7+AS7)</f>
        <v>120.000900090009</v>
      </c>
      <c r="L12" s="53">
        <f>PRODUCT((F12+G12)/E12)</f>
        <v>0.20833333333333334</v>
      </c>
      <c r="M12" s="53">
        <f>PRODUCT(H12/E12)</f>
        <v>1.25</v>
      </c>
      <c r="N12" s="53">
        <f>PRODUCT((F12+G12+H12)/E12)</f>
        <v>1.4583333333333333</v>
      </c>
      <c r="O12" s="53">
        <f>PRODUCT(I12/E12)</f>
        <v>2.2916666666666665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37</v>
      </c>
      <c r="F13" s="47">
        <f t="shared" ref="F13:I13" si="5">SUM(F10:F12)</f>
        <v>1</v>
      </c>
      <c r="G13" s="47">
        <f t="shared" si="5"/>
        <v>4</v>
      </c>
      <c r="H13" s="47">
        <f t="shared" si="5"/>
        <v>31</v>
      </c>
      <c r="I13" s="47">
        <f t="shared" si="5"/>
        <v>59</v>
      </c>
      <c r="J13" s="60">
        <f>PRODUCT(I13/K13)</f>
        <v>0.40135808667752482</v>
      </c>
      <c r="K13" s="16">
        <f>SUM(K10:K12)</f>
        <v>147.000900090009</v>
      </c>
      <c r="L13" s="53">
        <f>PRODUCT((F13+G13)/E13)</f>
        <v>0.13513513513513514</v>
      </c>
      <c r="M13" s="53">
        <f>PRODUCT(H13/E13)</f>
        <v>0.83783783783783783</v>
      </c>
      <c r="N13" s="53">
        <f>PRODUCT((F13+G13+H13)/E13)</f>
        <v>0.97297297297297303</v>
      </c>
      <c r="O13" s="53">
        <f>PRODUCT(I13/E13)</f>
        <v>1.5945945945945945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7"/>
      <c r="AK206"/>
      <c r="AL206"/>
    </row>
    <row r="207" spans="12:38" ht="14.25" x14ac:dyDescent="0.2">
      <c r="L207"/>
      <c r="M207"/>
      <c r="N207"/>
      <c r="O207"/>
      <c r="P207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7"/>
      <c r="AK207"/>
      <c r="AL207"/>
    </row>
    <row r="208" spans="12:38" ht="14.25" x14ac:dyDescent="0.2">
      <c r="L208"/>
      <c r="M208"/>
      <c r="N208"/>
      <c r="O208"/>
      <c r="P208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7"/>
      <c r="AK208"/>
      <c r="AL208"/>
    </row>
    <row r="209" spans="12:38" ht="14.25" x14ac:dyDescent="0.2">
      <c r="L209"/>
      <c r="M209"/>
      <c r="N209"/>
      <c r="O209"/>
      <c r="P20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7"/>
      <c r="AK209"/>
      <c r="AL209"/>
    </row>
    <row r="210" spans="12:38" ht="14.25" x14ac:dyDescent="0.2">
      <c r="L210"/>
      <c r="M210"/>
      <c r="N210"/>
      <c r="O210"/>
      <c r="P2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7"/>
      <c r="AK210"/>
      <c r="AL210"/>
    </row>
    <row r="211" spans="12:38" x14ac:dyDescent="0.25"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</row>
    <row r="212" spans="12:38" x14ac:dyDescent="0.25"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</row>
    <row r="213" spans="12:38" x14ac:dyDescent="0.25"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</row>
    <row r="214" spans="12:38" x14ac:dyDescent="0.25"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2020-09-08T11:40:27Z</dcterms:modified>
</cp:coreProperties>
</file>