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<sst xmlns="http://schemas.openxmlformats.org/spreadsheetml/2006/main" count="73" uniqueCount="32">
  <si>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</si>
  <si>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</si>
  <si>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</si>
  <si>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</si>
  <si>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</si>
  <si>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</si>
  <si>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</si>
  <si>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</si>
  <si>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</si>
  <si>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</si>
  <si>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</si>
  <si>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</si>
  <si>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</si>
  <si>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</si>
  <si>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</si>
  <si>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</si>
  <si>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</si>
  <si>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</si>
  <si>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</si>
  <si>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</si>
  <si>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</si>
  <si>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</si>
  <si>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</si>
  <si>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</si>
  <si>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IiU = Iin Urheilijat  (1945)</t>
  </si>
  <si>
    <t>Lippo Juniorit = Oulun Lippo Juniorit  (2003)</t>
  </si>
  <si>
    <t>Kimmo Pekkinen</t>
  </si>
  <si>
    <t>10.</t>
  </si>
  <si>
    <t>IiU</t>
  </si>
  <si>
    <t>Lippo Juniorit</t>
  </si>
  <si>
    <t>11.8.1982</t>
  </si>
  <si>
    <t>Lippo = Oulun Lippo  (1955),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</si>
</sst>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85546875" customWidth="1"/>
    <col min="4" max="4" width="6.7109375" customWidth="1"/>
    <col min="5" max="9" width="5.42578125" customWidth="1"/>
    <col min="10" max="10" width="8.28515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4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27</v>
      </c>
      <c r="Z4" s="1" t="s">
        <v>28</v>
      </c>
      <c r="AA4" s="12">
        <v>18</v>
      </c>
      <c r="AB4" s="12">
        <v>0</v>
      </c>
      <c r="AC4" s="12">
        <v>3</v>
      </c>
      <c r="AD4" s="12">
        <v>2</v>
      </c>
      <c r="AE4" s="12">
        <v>36</v>
      </c>
      <c r="AF4" s="68">
        <v>0.41860000000000003</v>
      </c>
      <c r="AG4" s="69">
        <v>86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2007</v>
      </c>
      <c r="Y5" s="12" t="s">
        <v>27</v>
      </c>
      <c r="Z5" s="1" t="s">
        <v>29</v>
      </c>
      <c r="AA5" s="12">
        <v>13</v>
      </c>
      <c r="AB5" s="12">
        <v>0</v>
      </c>
      <c r="AC5" s="12">
        <v>2</v>
      </c>
      <c r="AD5" s="12">
        <v>1</v>
      </c>
      <c r="AE5" s="12">
        <v>24</v>
      </c>
      <c r="AF5" s="68">
        <v>0.42099999999999999</v>
      </c>
      <c r="AG5" s="69">
        <v>57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31</v>
      </c>
      <c r="AB6" s="36">
        <f>SUM(AB4:AB5)</f>
        <v>0</v>
      </c>
      <c r="AC6" s="36">
        <f>SUM(AC4:AC5)</f>
        <v>5</v>
      </c>
      <c r="AD6" s="36">
        <f>SUM(AD4:AD5)</f>
        <v>3</v>
      </c>
      <c r="AE6" s="36">
        <f>SUM(AE4:AE5)</f>
        <v>60</v>
      </c>
      <c r="AF6" s="37">
        <f>PRODUCT(AE6/AG6)</f>
        <v>0.41958041958041958</v>
      </c>
      <c r="AG6" s="21">
        <f>SUM(AG4:AG5)</f>
        <v>143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31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25</v>
      </c>
      <c r="U10" s="16"/>
      <c r="V10" s="16"/>
      <c r="W10" s="16"/>
      <c r="X10" s="16"/>
      <c r="Y10" s="16"/>
      <c r="Z10" s="16"/>
      <c r="AA10" s="16"/>
      <c r="AB10" s="16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31</v>
      </c>
      <c r="F11" s="47">
        <f>PRODUCT(AB6+AN6)</f>
        <v>0</v>
      </c>
      <c r="G11" s="47">
        <f>PRODUCT(AC6+AO6)</f>
        <v>5</v>
      </c>
      <c r="H11" s="47">
        <f>PRODUCT(AD6+AP6)</f>
        <v>3</v>
      </c>
      <c r="I11" s="47">
        <f>PRODUCT(AE6+AQ6)</f>
        <v>60</v>
      </c>
      <c r="J11" s="60">
        <f>PRODUCT(I11/K11)</f>
        <v>0.41958041958041958</v>
      </c>
      <c r="K11" s="10">
        <f>PRODUCT(AG6+AS6)</f>
        <v>143</v>
      </c>
      <c r="L11" s="53">
        <f>PRODUCT((F11+G11)/E11)</f>
        <v>0.16129032258064516</v>
      </c>
      <c r="M11" s="53">
        <f>PRODUCT(H11/E11)</f>
        <v>9.6774193548387094E-2</v>
      </c>
      <c r="N11" s="53">
        <f>PRODUCT((F11+G11+H11)/E11)</f>
        <v>0.25806451612903225</v>
      </c>
      <c r="O11" s="53">
        <f>PRODUCT(I11/E11)</f>
        <v>1.935483870967742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31</v>
      </c>
      <c r="F12" s="47">
        <f t="shared" ref="F12:I12" si="0">SUM(F9:F11)</f>
        <v>0</v>
      </c>
      <c r="G12" s="47">
        <f t="shared" si="0"/>
        <v>5</v>
      </c>
      <c r="H12" s="47">
        <f t="shared" si="0"/>
        <v>3</v>
      </c>
      <c r="I12" s="47">
        <f t="shared" si="0"/>
        <v>60</v>
      </c>
      <c r="J12" s="60">
        <f>PRODUCT(I12/K12)</f>
        <v>0.41958041958041958</v>
      </c>
      <c r="K12" s="16">
        <f>SUM(K9:K11)</f>
        <v>143</v>
      </c>
      <c r="L12" s="53">
        <f>PRODUCT((F12+G12)/E12)</f>
        <v>0.16129032258064516</v>
      </c>
      <c r="M12" s="53">
        <f>PRODUCT(H12/E12)</f>
        <v>9.6774193548387094E-2</v>
      </c>
      <c r="N12" s="53">
        <f>PRODUCT((F12+G12+H12)/E12)</f>
        <v>0.25806451612903225</v>
      </c>
      <c r="O12" s="53">
        <f>PRODUCT(I12/E12)</f>
        <v>1.935483870967742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</row>
    <row r="210" spans="12:38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</row>
    <row r="211" spans="12:38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</row>
    <row r="221" spans="12:38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</row>
    <row r="222" spans="12:38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</row>
    <row r="223" spans="12:38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</row>
    <row r="224" spans="12:38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</row>
    <row r="225" spans="20:38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</row>
    <row r="226" spans="20:38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</row>
    <row r="227" spans="20:38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</row>
    <row r="228" spans="20:38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</row>
    <row r="229" spans="20:38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</row>
    <row r="230" spans="20:38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</row>
    <row r="231" spans="20:38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</row>
    <row r="232" spans="20:38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</row>
    <row r="233" spans="20:38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</row>
    <row r="234" spans="20:38" x14ac:dyDescent="0.25"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</row>
    <row r="235" spans="20:38" x14ac:dyDescent="0.25"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</row>
    <row r="236" spans="20:38" x14ac:dyDescent="0.25"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</row>
    <row r="237" spans="20:38" x14ac:dyDescent="0.25"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</row>
    <row r="238" spans="20:38" x14ac:dyDescent="0.25"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</row>
    <row r="239" spans="20:38" x14ac:dyDescent="0.25"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</row>
    <row r="240" spans="20:38" x14ac:dyDescent="0.25"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</row>
    <row r="241" spans="20:38" x14ac:dyDescent="0.25"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</row>
    <row r="242" spans="20:38" x14ac:dyDescent="0.25"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</row>
    <row r="243" spans="20:38" x14ac:dyDescent="0.25"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</row>
    <row r="244" spans="20:38" x14ac:dyDescent="0.25"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</row>
    <row r="245" spans="20:38" x14ac:dyDescent="0.25"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</row>
    <row r="246" spans="20:38" x14ac:dyDescent="0.25"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2018-11-23T17:54:25Z</dcterms:modified>
</cp:coreProperties>
</file>