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8" i="1"/>
  <c r="O4" i="1"/>
  <c r="M9" i="1"/>
  <c r="M8" i="1"/>
  <c r="O10" i="1"/>
  <c r="O14" i="1" s="1"/>
  <c r="O17" i="1" s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/>
  <c r="S10" i="1"/>
  <c r="H15" i="1"/>
  <c r="L15" i="1" s="1"/>
  <c r="R10" i="1"/>
  <c r="G15" i="1" s="1"/>
  <c r="Q10" i="1"/>
  <c r="F15" i="1" s="1"/>
  <c r="P10" i="1"/>
  <c r="E15" i="1"/>
  <c r="L10" i="1"/>
  <c r="K10" i="1"/>
  <c r="J10" i="1"/>
  <c r="I10" i="1"/>
  <c r="I14" i="1" s="1"/>
  <c r="H10" i="1"/>
  <c r="H14" i="1"/>
  <c r="H17" i="1" s="1"/>
  <c r="G10" i="1"/>
  <c r="G14" i="1"/>
  <c r="F10" i="1"/>
  <c r="F14" i="1"/>
  <c r="E10" i="1"/>
  <c r="E14" i="1"/>
  <c r="E17" i="1" s="1"/>
  <c r="L14" i="1"/>
  <c r="M15" i="1"/>
  <c r="N15" i="1"/>
  <c r="D11" i="1"/>
  <c r="L17" i="1" l="1"/>
  <c r="K14" i="1"/>
  <c r="N10" i="1"/>
  <c r="N14" i="1" s="1"/>
  <c r="G17" i="1"/>
  <c r="M14" i="1"/>
  <c r="I17" i="1"/>
  <c r="K15" i="1"/>
  <c r="F17" i="1"/>
  <c r="K17" i="1" s="1"/>
  <c r="M17" i="1" l="1"/>
  <c r="N17" i="1"/>
</calcChain>
</file>

<file path=xl/sharedStrings.xml><?xml version="1.0" encoding="utf-8"?>
<sst xmlns="http://schemas.openxmlformats.org/spreadsheetml/2006/main" count="121" uniqueCount="86">
  <si>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</si>
  <si>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</si>
  <si>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</si>
  <si>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</si>
  <si>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</si>
  <si>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</si>
  <si>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</si>
  <si>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</si>
  <si>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</si>
  <si>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</si>
  <si>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</si>
  <si>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</si>
  <si>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</si>
  <si>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</si>
  <si>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</si>
  <si>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</si>
  <si>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</si>
  <si>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</si>
  <si>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</si>
  <si>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</si>
  <si>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</si>
  <si>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</si>
  <si>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</si>
  <si>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</si>
  <si>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</si>
  <si>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</si>
  <si>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</si>
  <si>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</si>
  <si>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</si>
  <si>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</si>
  <si>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</si>
  <si>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</si>
  <si>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</si>
  <si>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</si>
  <si>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</si>
  <si>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Anu Pekari</t>
  </si>
  <si>
    <t>12.</t>
  </si>
  <si>
    <t>Pesä Ysit</t>
  </si>
  <si>
    <t>5.</t>
  </si>
  <si>
    <t>Kirittäret</t>
  </si>
  <si>
    <t>play off</t>
  </si>
  <si>
    <t>8.</t>
  </si>
  <si>
    <t>4.9.1976</t>
  </si>
  <si>
    <t>Kirittäret = Jyväskylän Etukenttä Oy  (1998)</t>
  </si>
  <si>
    <t>Pesä Ysit = Pesä Ysit, Lappeenranta  (1976)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</si>
  <si>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</si>
  <si>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</si>
  <si>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</si>
  <si>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</si>
  <si>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</si>
  <si>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</si>
  <si>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</si>
  <si>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07.05. 1995  SMJ - Pesä Ysit  2-0  (10-1, 7-2)</t>
  </si>
  <si>
    <t>15.05. 1999  Fera - Kirittäret  0-1  (1-1, 2-5)</t>
  </si>
  <si>
    <t>8.  ottelu</t>
  </si>
  <si>
    <t>13.05. 1999  Kirittäret - Virkiä  2-0  (10-0, 11-3)</t>
  </si>
  <si>
    <t>7.  ottelu</t>
  </si>
  <si>
    <t xml:space="preserve">  18 v   8 kk   3 pv</t>
  </si>
  <si>
    <t xml:space="preserve">  22 v   8 kk   9 pv</t>
  </si>
  <si>
    <t xml:space="preserve">  22 v   8 kk 11 pv</t>
  </si>
  <si>
    <t>36.  ottelu</t>
  </si>
  <si>
    <t>13.06. 2000  Kirittäret - SiiPe  1-2  (12-5, 4-8, 2-3)</t>
  </si>
  <si>
    <t xml:space="preserve">  23 v   9 kk   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</si>
  <si>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</si>
  <si>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</si>
  <si>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</si>
  <si>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</si>
  <si>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</si>
  <si>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</si>
  <si>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</si>
  <si>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</si>
  <si>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</si>
  <si>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</si>
  <si>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</si>
  <si>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</si>
  <si>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</si>
  <si>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</si>
  <si>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11.09. 1993  Sotkamo</t>
  </si>
  <si>
    <t xml:space="preserve">  2-15</t>
  </si>
  <si>
    <t>Itä</t>
  </si>
  <si>
    <t>Raimo Tuimala</t>
  </si>
  <si>
    <t>328</t>
  </si>
  <si>
    <t>3p</t>
  </si>
  <si>
    <t>0/4</t>
  </si>
  <si>
    <t>0/2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</si>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</sst>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left"/>
    </xf>
    <xf numFmtId="49" fontId="2" fillId="9" borderId="11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9" borderId="15" xfId="0" applyFont="1" applyFill="1" applyBorder="1"/>
    <xf numFmtId="49" fontId="2" fillId="9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1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1995</v>
      </c>
      <c r="C4" s="27" t="s">
        <v>36</v>
      </c>
      <c r="D4" s="29" t="s">
        <v>37</v>
      </c>
      <c r="E4" s="27">
        <v>6</v>
      </c>
      <c r="F4" s="27">
        <v>0</v>
      </c>
      <c r="G4" s="27">
        <v>0</v>
      </c>
      <c r="H4" s="27">
        <v>0</v>
      </c>
      <c r="I4" s="27">
        <v>10</v>
      </c>
      <c r="J4" s="27">
        <v>5</v>
      </c>
      <c r="K4" s="27">
        <v>2</v>
      </c>
      <c r="L4" s="27">
        <v>3</v>
      </c>
      <c r="M4" s="27">
        <v>0</v>
      </c>
      <c r="N4" s="60">
        <v>0.32300000000000001</v>
      </c>
      <c r="O4" s="37">
        <f>PRODUCT(I4/N4)</f>
        <v>30.959752321981423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3">
        <v>1996</v>
      </c>
      <c r="C5" s="63"/>
      <c r="D5" s="64" t="s">
        <v>37</v>
      </c>
      <c r="E5" s="63"/>
      <c r="F5" s="65" t="s">
        <v>45</v>
      </c>
      <c r="G5" s="66"/>
      <c r="H5" s="67"/>
      <c r="I5" s="63"/>
      <c r="J5" s="63"/>
      <c r="K5" s="63"/>
      <c r="L5" s="63"/>
      <c r="M5" s="63"/>
      <c r="N5" s="68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1997</v>
      </c>
      <c r="C6" s="63"/>
      <c r="D6" s="64" t="s">
        <v>37</v>
      </c>
      <c r="E6" s="63"/>
      <c r="F6" s="65" t="s">
        <v>45</v>
      </c>
      <c r="G6" s="66"/>
      <c r="H6" s="67"/>
      <c r="I6" s="63"/>
      <c r="J6" s="63"/>
      <c r="K6" s="63"/>
      <c r="L6" s="63"/>
      <c r="M6" s="63"/>
      <c r="N6" s="6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3">
        <v>1998</v>
      </c>
      <c r="C7" s="63"/>
      <c r="D7" s="64" t="s">
        <v>37</v>
      </c>
      <c r="E7" s="63"/>
      <c r="F7" s="65" t="s">
        <v>45</v>
      </c>
      <c r="G7" s="66"/>
      <c r="H7" s="67"/>
      <c r="I7" s="63"/>
      <c r="J7" s="63"/>
      <c r="K7" s="63"/>
      <c r="L7" s="63"/>
      <c r="M7" s="63"/>
      <c r="N7" s="6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1999</v>
      </c>
      <c r="C8" s="27" t="s">
        <v>38</v>
      </c>
      <c r="D8" s="29" t="s">
        <v>39</v>
      </c>
      <c r="E8" s="27">
        <v>21</v>
      </c>
      <c r="F8" s="27">
        <v>0</v>
      </c>
      <c r="G8" s="27">
        <v>14</v>
      </c>
      <c r="H8" s="27">
        <v>7</v>
      </c>
      <c r="I8" s="27">
        <v>75</v>
      </c>
      <c r="J8" s="27">
        <v>14</v>
      </c>
      <c r="K8" s="27">
        <v>22</v>
      </c>
      <c r="L8" s="27">
        <v>25</v>
      </c>
      <c r="M8" s="27">
        <f>PRODUCT(F8+G8)</f>
        <v>14</v>
      </c>
      <c r="N8" s="30">
        <v>0.54400000000000004</v>
      </c>
      <c r="O8" s="37">
        <f>PRODUCT(I8/N8)</f>
        <v>137.86764705882351</v>
      </c>
      <c r="P8" s="27">
        <v>3</v>
      </c>
      <c r="Q8" s="27">
        <v>0</v>
      </c>
      <c r="R8" s="27">
        <v>2</v>
      </c>
      <c r="S8" s="27">
        <v>0</v>
      </c>
      <c r="T8" s="27">
        <v>4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2000</v>
      </c>
      <c r="C9" s="27" t="s">
        <v>41</v>
      </c>
      <c r="D9" s="29" t="s">
        <v>39</v>
      </c>
      <c r="E9" s="27">
        <v>22</v>
      </c>
      <c r="F9" s="27">
        <v>1</v>
      </c>
      <c r="G9" s="27">
        <v>22</v>
      </c>
      <c r="H9" s="27">
        <v>10</v>
      </c>
      <c r="I9" s="27">
        <v>102</v>
      </c>
      <c r="J9" s="27">
        <v>13</v>
      </c>
      <c r="K9" s="27">
        <v>25</v>
      </c>
      <c r="L9" s="27">
        <v>41</v>
      </c>
      <c r="M9" s="27">
        <f>PRODUCT(F9+G9)</f>
        <v>23</v>
      </c>
      <c r="N9" s="30">
        <v>0.56999999999999995</v>
      </c>
      <c r="O9" s="37">
        <f>PRODUCT(I9/N9)</f>
        <v>178.94736842105266</v>
      </c>
      <c r="P9" s="27">
        <v>4</v>
      </c>
      <c r="Q9" s="27">
        <v>0</v>
      </c>
      <c r="R9" s="27">
        <v>0</v>
      </c>
      <c r="S9" s="27">
        <v>0</v>
      </c>
      <c r="T9" s="27">
        <v>12</v>
      </c>
      <c r="U9" s="61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49</v>
      </c>
      <c r="F10" s="19">
        <f t="shared" si="0"/>
        <v>1</v>
      </c>
      <c r="G10" s="19">
        <f t="shared" si="0"/>
        <v>36</v>
      </c>
      <c r="H10" s="19">
        <f t="shared" si="0"/>
        <v>17</v>
      </c>
      <c r="I10" s="19">
        <f t="shared" si="0"/>
        <v>187</v>
      </c>
      <c r="J10" s="19">
        <f t="shared" si="0"/>
        <v>32</v>
      </c>
      <c r="K10" s="19">
        <f t="shared" si="0"/>
        <v>49</v>
      </c>
      <c r="L10" s="19">
        <f t="shared" si="0"/>
        <v>69</v>
      </c>
      <c r="M10" s="19">
        <f t="shared" si="0"/>
        <v>37</v>
      </c>
      <c r="N10" s="31">
        <f>PRODUCT(I10/O10)</f>
        <v>0.53770433427919662</v>
      </c>
      <c r="O10" s="32">
        <f t="shared" ref="O10:AE10" si="1">SUM(O4:O9)</f>
        <v>347.77476780185759</v>
      </c>
      <c r="P10" s="19">
        <f t="shared" si="1"/>
        <v>7</v>
      </c>
      <c r="Q10" s="19">
        <f t="shared" si="1"/>
        <v>0</v>
      </c>
      <c r="R10" s="19">
        <f t="shared" si="1"/>
        <v>2</v>
      </c>
      <c r="S10" s="19">
        <f t="shared" si="1"/>
        <v>0</v>
      </c>
      <c r="T10" s="19">
        <f t="shared" si="1"/>
        <v>16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120.33333333333333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46</v>
      </c>
      <c r="Q13" s="13"/>
      <c r="R13" s="13"/>
      <c r="S13" s="13"/>
      <c r="T13" s="69"/>
      <c r="U13" s="69"/>
      <c r="V13" s="69"/>
      <c r="W13" s="69"/>
      <c r="X13" s="69"/>
      <c r="Y13" s="13"/>
      <c r="Z13" s="13"/>
      <c r="AA13" s="13"/>
      <c r="AB13" s="13"/>
      <c r="AC13" s="13"/>
      <c r="AD13" s="13"/>
      <c r="AE13" s="13"/>
      <c r="AF13" s="7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49</v>
      </c>
      <c r="F14" s="27">
        <f>PRODUCT(F10)</f>
        <v>1</v>
      </c>
      <c r="G14" s="27">
        <f>PRODUCT(G10)</f>
        <v>36</v>
      </c>
      <c r="H14" s="27">
        <f>PRODUCT(H10)</f>
        <v>17</v>
      </c>
      <c r="I14" s="27">
        <f>PRODUCT(I10)</f>
        <v>187</v>
      </c>
      <c r="J14" s="1"/>
      <c r="K14" s="43">
        <f>PRODUCT((F14+G14)/E14)</f>
        <v>0.75510204081632648</v>
      </c>
      <c r="L14" s="43">
        <f>PRODUCT(H14/E14)</f>
        <v>0.34693877551020408</v>
      </c>
      <c r="M14" s="43">
        <f>PRODUCT(I14/E14)</f>
        <v>3.8163265306122449</v>
      </c>
      <c r="N14" s="30">
        <f>PRODUCT(N10)</f>
        <v>0.53770433427919662</v>
      </c>
      <c r="O14" s="25">
        <f>PRODUCT(O10)</f>
        <v>347.77476780185759</v>
      </c>
      <c r="P14" s="71" t="s">
        <v>47</v>
      </c>
      <c r="Q14" s="72"/>
      <c r="R14" s="72"/>
      <c r="S14" s="73" t="s">
        <v>52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 t="s">
        <v>48</v>
      </c>
      <c r="AE14" s="73"/>
      <c r="AF14" s="75" t="s">
        <v>57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>
        <f>PRODUCT(P10)</f>
        <v>7</v>
      </c>
      <c r="F15" s="27">
        <f>PRODUCT(Q10)</f>
        <v>0</v>
      </c>
      <c r="G15" s="27">
        <f>PRODUCT(R10)</f>
        <v>2</v>
      </c>
      <c r="H15" s="27">
        <f>PRODUCT(S10)</f>
        <v>0</v>
      </c>
      <c r="I15" s="27">
        <f>PRODUCT(T10)</f>
        <v>16</v>
      </c>
      <c r="J15" s="1"/>
      <c r="K15" s="43">
        <f>PRODUCT((F15+G15)/E15)</f>
        <v>0.2857142857142857</v>
      </c>
      <c r="L15" s="43">
        <f>PRODUCT(H15/E15)</f>
        <v>0</v>
      </c>
      <c r="M15" s="43">
        <f>PRODUCT(I15/E15)</f>
        <v>2.2857142857142856</v>
      </c>
      <c r="N15" s="30">
        <f>PRODUCT(I15/O15)</f>
        <v>0.41025641025641024</v>
      </c>
      <c r="O15" s="25">
        <v>39</v>
      </c>
      <c r="P15" s="76" t="s">
        <v>49</v>
      </c>
      <c r="Q15" s="77"/>
      <c r="R15" s="77"/>
      <c r="S15" s="78" t="s">
        <v>53</v>
      </c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9" t="s">
        <v>54</v>
      </c>
      <c r="AE15" s="78"/>
      <c r="AF15" s="80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6" t="s">
        <v>50</v>
      </c>
      <c r="Q16" s="77"/>
      <c r="R16" s="77"/>
      <c r="S16" s="78" t="s">
        <v>55</v>
      </c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9" t="s">
        <v>56</v>
      </c>
      <c r="AE16" s="78"/>
      <c r="AF16" s="80" t="s">
        <v>58</v>
      </c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52" t="s">
        <v>20</v>
      </c>
      <c r="C17" s="53"/>
      <c r="D17" s="54"/>
      <c r="E17" s="19">
        <f>SUM(E14:E16)</f>
        <v>56</v>
      </c>
      <c r="F17" s="19">
        <f>SUM(F14:F16)</f>
        <v>1</v>
      </c>
      <c r="G17" s="19">
        <f>SUM(G14:G16)</f>
        <v>38</v>
      </c>
      <c r="H17" s="19">
        <f>SUM(H14:H16)</f>
        <v>17</v>
      </c>
      <c r="I17" s="19">
        <f>SUM(I14:I16)</f>
        <v>203</v>
      </c>
      <c r="J17" s="1"/>
      <c r="K17" s="55">
        <f>PRODUCT((F17+G17)/E17)</f>
        <v>0.6964285714285714</v>
      </c>
      <c r="L17" s="55">
        <f>PRODUCT(H17/E17)</f>
        <v>0.30357142857142855</v>
      </c>
      <c r="M17" s="55">
        <f>PRODUCT(I17/E17)</f>
        <v>3.625</v>
      </c>
      <c r="N17" s="31">
        <f>PRODUCT(I17/O17)</f>
        <v>0.5248532657745546</v>
      </c>
      <c r="O17" s="25">
        <f>SUM(O14:O16)</f>
        <v>386.77476780185759</v>
      </c>
      <c r="P17" s="81" t="s">
        <v>51</v>
      </c>
      <c r="Q17" s="82"/>
      <c r="R17" s="82"/>
      <c r="S17" s="83" t="s">
        <v>61</v>
      </c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4" t="s">
        <v>60</v>
      </c>
      <c r="AE17" s="83"/>
      <c r="AF17" s="85" t="s">
        <v>62</v>
      </c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1" t="s">
        <v>34</v>
      </c>
      <c r="C19" s="1"/>
      <c r="D19" s="62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1"/>
      <c r="C20" s="1"/>
      <c r="D20" s="1" t="s">
        <v>43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9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26"/>
    </row>
    <row r="24" spans="1:39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 s="26"/>
    </row>
    <row r="25" spans="1:39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5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0" customWidth="1"/>
    <col min="3" max="3" width="21.5703125" style="101" customWidth="1"/>
    <col min="4" max="4" width="10.5703125" style="102" customWidth="1"/>
    <col min="5" max="5" width="11.42578125" style="102" customWidth="1"/>
    <col min="6" max="6" width="0.7109375" style="37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1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9"/>
      <c r="B1" s="86" t="s">
        <v>63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87"/>
      <c r="X1" s="67"/>
      <c r="Y1" s="88"/>
      <c r="Z1" s="88"/>
      <c r="AA1" s="88"/>
      <c r="AB1" s="88"/>
      <c r="AC1" s="88"/>
      <c r="AD1" s="88"/>
    </row>
    <row r="2" spans="1:30" x14ac:dyDescent="0.25">
      <c r="A2" s="9"/>
      <c r="B2" s="104" t="s">
        <v>35</v>
      </c>
      <c r="C2" s="105" t="s">
        <v>42</v>
      </c>
      <c r="D2" s="89"/>
      <c r="E2" s="9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70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64</v>
      </c>
      <c r="C3" s="23" t="s">
        <v>65</v>
      </c>
      <c r="D3" s="92" t="s">
        <v>66</v>
      </c>
      <c r="E3" s="93" t="s">
        <v>1</v>
      </c>
      <c r="F3" s="25"/>
      <c r="G3" s="94" t="s">
        <v>67</v>
      </c>
      <c r="H3" s="95" t="s">
        <v>68</v>
      </c>
      <c r="I3" s="95" t="s">
        <v>31</v>
      </c>
      <c r="J3" s="18" t="s">
        <v>69</v>
      </c>
      <c r="K3" s="96" t="s">
        <v>70</v>
      </c>
      <c r="L3" s="96" t="s">
        <v>71</v>
      </c>
      <c r="M3" s="94" t="s">
        <v>72</v>
      </c>
      <c r="N3" s="94" t="s">
        <v>30</v>
      </c>
      <c r="O3" s="95" t="s">
        <v>73</v>
      </c>
      <c r="P3" s="94" t="s">
        <v>68</v>
      </c>
      <c r="Q3" s="94" t="s">
        <v>3</v>
      </c>
      <c r="R3" s="94">
        <v>1</v>
      </c>
      <c r="S3" s="94">
        <v>2</v>
      </c>
      <c r="T3" s="94">
        <v>3</v>
      </c>
      <c r="U3" s="94" t="s">
        <v>74</v>
      </c>
      <c r="V3" s="18" t="s">
        <v>21</v>
      </c>
      <c r="W3" s="17" t="s">
        <v>75</v>
      </c>
      <c r="X3" s="17" t="s">
        <v>76</v>
      </c>
      <c r="Y3" s="88"/>
      <c r="Z3" s="88"/>
      <c r="AA3" s="88"/>
      <c r="AB3" s="88"/>
      <c r="AC3" s="88"/>
      <c r="AD3" s="88"/>
    </row>
    <row r="4" spans="1:30" x14ac:dyDescent="0.25">
      <c r="A4" s="9"/>
      <c r="B4" s="107" t="s">
        <v>77</v>
      </c>
      <c r="C4" s="108" t="s">
        <v>78</v>
      </c>
      <c r="D4" s="109" t="s">
        <v>79</v>
      </c>
      <c r="E4" s="110" t="s">
        <v>37</v>
      </c>
      <c r="F4" s="106"/>
      <c r="G4" s="111"/>
      <c r="H4" s="112"/>
      <c r="I4" s="112">
        <v>1</v>
      </c>
      <c r="J4" s="113" t="s">
        <v>82</v>
      </c>
      <c r="K4" s="113">
        <v>8</v>
      </c>
      <c r="L4" s="113"/>
      <c r="M4" s="113">
        <v>1</v>
      </c>
      <c r="N4" s="111"/>
      <c r="O4" s="112"/>
      <c r="P4" s="111"/>
      <c r="Q4" s="114" t="s">
        <v>83</v>
      </c>
      <c r="R4" s="114" t="s">
        <v>84</v>
      </c>
      <c r="S4" s="114" t="s">
        <v>85</v>
      </c>
      <c r="T4" s="114"/>
      <c r="U4" s="114" t="s">
        <v>85</v>
      </c>
      <c r="V4" s="115">
        <v>0</v>
      </c>
      <c r="W4" s="116" t="s">
        <v>80</v>
      </c>
      <c r="X4" s="117" t="s">
        <v>81</v>
      </c>
      <c r="Y4" s="88"/>
      <c r="Z4" s="88"/>
      <c r="AA4" s="88"/>
      <c r="AB4" s="88"/>
      <c r="AC4" s="88"/>
      <c r="AD4" s="88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88"/>
      <c r="Z5" s="88"/>
      <c r="AA5" s="88"/>
      <c r="AB5" s="88"/>
      <c r="AC5" s="88"/>
      <c r="AD5" s="88"/>
    </row>
    <row r="6" spans="1:30" x14ac:dyDescent="0.25">
      <c r="A6" s="24"/>
      <c r="B6" s="97"/>
      <c r="C6" s="1"/>
      <c r="D6" s="97"/>
      <c r="E6" s="9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7"/>
      <c r="X6" s="1"/>
      <c r="Y6" s="88"/>
      <c r="Z6" s="88"/>
      <c r="AA6" s="88"/>
      <c r="AB6" s="88"/>
      <c r="AC6" s="88"/>
      <c r="AD6" s="88"/>
    </row>
    <row r="7" spans="1:30" x14ac:dyDescent="0.25">
      <c r="A7" s="24"/>
      <c r="B7" s="97"/>
      <c r="C7" s="1"/>
      <c r="D7" s="97"/>
      <c r="E7" s="9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7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97"/>
      <c r="C8" s="1"/>
      <c r="D8" s="97"/>
      <c r="E8" s="9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7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97"/>
      <c r="C9" s="1"/>
      <c r="D9" s="97"/>
      <c r="E9" s="9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7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97"/>
      <c r="C10" s="1"/>
      <c r="D10" s="97"/>
      <c r="E10" s="9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7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97"/>
      <c r="C11" s="1"/>
      <c r="D11" s="97"/>
      <c r="E11" s="9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7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97"/>
      <c r="C12" s="1"/>
      <c r="D12" s="97"/>
      <c r="E12" s="9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7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97"/>
      <c r="C13" s="1"/>
      <c r="D13" s="97"/>
      <c r="E13" s="9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97"/>
      <c r="C14" s="1"/>
      <c r="D14" s="97"/>
      <c r="E14" s="9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97"/>
      <c r="C15" s="1"/>
      <c r="D15" s="97"/>
      <c r="E15" s="9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97"/>
      <c r="C16" s="1"/>
      <c r="D16" s="97"/>
      <c r="E16" s="9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97"/>
      <c r="C17" s="1"/>
      <c r="D17" s="97"/>
      <c r="E17" s="9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97"/>
      <c r="C18" s="1"/>
      <c r="D18" s="97"/>
      <c r="E18" s="9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97"/>
      <c r="C19" s="1"/>
      <c r="D19" s="97"/>
      <c r="E19" s="9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97"/>
      <c r="C20" s="1"/>
      <c r="D20" s="97"/>
      <c r="E20" s="9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97"/>
      <c r="C21" s="1"/>
      <c r="D21" s="97"/>
      <c r="E21" s="9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97"/>
      <c r="C22" s="1"/>
      <c r="D22" s="97"/>
      <c r="E22" s="9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97"/>
      <c r="C23" s="1"/>
      <c r="D23" s="97"/>
      <c r="E23" s="9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97"/>
      <c r="C24" s="1"/>
      <c r="D24" s="97"/>
      <c r="E24" s="9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97"/>
      <c r="C25" s="1"/>
      <c r="D25" s="97"/>
      <c r="E25" s="9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97"/>
      <c r="C26" s="1"/>
      <c r="D26" s="97"/>
      <c r="E26" s="9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97"/>
      <c r="C27" s="1"/>
      <c r="D27" s="97"/>
      <c r="E27" s="9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97"/>
      <c r="C28" s="1"/>
      <c r="D28" s="97"/>
      <c r="E28" s="9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97"/>
      <c r="C29" s="1"/>
      <c r="D29" s="97"/>
      <c r="E29" s="9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97"/>
      <c r="C30" s="1"/>
      <c r="D30" s="97"/>
      <c r="E30" s="9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97"/>
      <c r="C31" s="1"/>
      <c r="D31" s="97"/>
      <c r="E31" s="9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97"/>
      <c r="C32" s="1"/>
      <c r="D32" s="97"/>
      <c r="E32" s="9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97"/>
      <c r="C33" s="1"/>
      <c r="D33" s="97"/>
      <c r="E33" s="9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97"/>
      <c r="C34" s="1"/>
      <c r="D34" s="97"/>
      <c r="E34" s="9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2019-01-28T08:16:01Z</dcterms:modified>
</cp:coreProperties>
</file>