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F10" i="4" l="1"/>
  <c r="F13" i="4" s="1"/>
  <c r="L7" i="4"/>
  <c r="K7" i="4"/>
  <c r="J7" i="4"/>
  <c r="G7" i="4"/>
  <c r="G10" i="4" s="1"/>
  <c r="G13" i="4" s="1"/>
  <c r="F7" i="4"/>
  <c r="H7" i="4" s="1"/>
  <c r="H10" i="4" s="1"/>
  <c r="E7" i="4"/>
  <c r="E10" i="4" s="1"/>
  <c r="E13" i="4" s="1"/>
  <c r="H6" i="4"/>
  <c r="H5" i="4"/>
  <c r="H13" i="4" l="1"/>
  <c r="O19" i="5"/>
  <c r="O18" i="5"/>
  <c r="N18" i="5"/>
  <c r="M18" i="5"/>
  <c r="L18" i="5"/>
  <c r="K18" i="5"/>
  <c r="AS15" i="5"/>
  <c r="AQ15" i="5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V15" i="5" s="1"/>
  <c r="U15" i="5"/>
  <c r="T15" i="5"/>
  <c r="S15" i="5"/>
  <c r="R15" i="5"/>
  <c r="Q15" i="5"/>
  <c r="K15" i="5"/>
  <c r="J15" i="5" s="1"/>
  <c r="I15" i="5"/>
  <c r="I19" i="5" s="1"/>
  <c r="I21" i="5" s="1"/>
  <c r="H15" i="5"/>
  <c r="H19" i="5" s="1"/>
  <c r="M19" i="5" s="1"/>
  <c r="G15" i="5"/>
  <c r="G19" i="5" s="1"/>
  <c r="G21" i="5" s="1"/>
  <c r="F15" i="5"/>
  <c r="E15" i="5"/>
  <c r="E19" i="5" s="1"/>
  <c r="E21" i="5" s="1"/>
  <c r="F19" i="5" l="1"/>
  <c r="AR15" i="5"/>
  <c r="K20" i="5"/>
  <c r="F20" i="5"/>
  <c r="H20" i="5"/>
  <c r="H21" i="5" s="1"/>
  <c r="M21" i="5" s="1"/>
  <c r="K19" i="5"/>
  <c r="J19" i="5" s="1"/>
  <c r="O21" i="5"/>
  <c r="O20" i="5"/>
  <c r="J20" i="5"/>
  <c r="L20" i="5"/>
  <c r="M20" i="5"/>
  <c r="AF15" i="5"/>
  <c r="N19" i="5" l="1"/>
  <c r="L19" i="5"/>
  <c r="N20" i="5"/>
  <c r="F21" i="5"/>
  <c r="L21" i="5" s="1"/>
  <c r="K21" i="5"/>
  <c r="J21" i="5" s="1"/>
  <c r="N21" i="5"/>
  <c r="AB22" i="1"/>
  <c r="AA22" i="1"/>
  <c r="Z22" i="1"/>
  <c r="Y22" i="1"/>
  <c r="X22" i="1"/>
  <c r="W22" i="1"/>
  <c r="T22" i="1"/>
  <c r="S22" i="1"/>
  <c r="R22" i="1"/>
  <c r="Q22" i="1"/>
  <c r="P22" i="1"/>
</calcChain>
</file>

<file path=xl/sharedStrings.xml><?xml version="1.0" encoding="utf-8"?>
<sst xmlns="http://schemas.openxmlformats.org/spreadsheetml/2006/main" count="360" uniqueCount="140">
  <si>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</si>
  <si>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</si>
  <si>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</si>
  <si>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</si>
  <si>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</si>
  <si>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</si>
  <si>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</si>
  <si>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</si>
  <si>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</si>
  <si>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</si>
  <si>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</si>
  <si>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</si>
  <si>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</si>
  <si>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</si>
  <si>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</si>
  <si>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</si>
  <si>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</si>
  <si>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</si>
  <si>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</si>
  <si>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</si>
  <si>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</si>
  <si>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</si>
  <si>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</si>
  <si>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</si>
  <si>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</si>
  <si>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</si>
  <si>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</si>
  <si>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</si>
  <si>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</si>
  <si>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</si>
  <si>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</si>
  <si>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</si>
  <si>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</si>
  <si>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</si>
  <si>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</si>
  <si>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Jussi Parvi</t>
  </si>
  <si>
    <t>8.</t>
  </si>
  <si>
    <t>KoU</t>
  </si>
  <si>
    <t>14.</t>
  </si>
  <si>
    <t>PeTo</t>
  </si>
  <si>
    <t>ykköspesis</t>
  </si>
  <si>
    <t>4.</t>
  </si>
  <si>
    <t>3.</t>
  </si>
  <si>
    <t>13.</t>
  </si>
  <si>
    <t>VM</t>
  </si>
  <si>
    <t>10.</t>
  </si>
  <si>
    <t>1.</t>
  </si>
  <si>
    <t>SMJ</t>
  </si>
  <si>
    <t>11.</t>
  </si>
  <si>
    <t>6.</t>
  </si>
  <si>
    <t>12.</t>
  </si>
  <si>
    <t>UPV</t>
  </si>
  <si>
    <t>06.06. 2000  AA - KoU  1-2  (1-5, 2-1, 0-0, 2-3)</t>
  </si>
  <si>
    <t>04.08. 2000  KoU - HP  2-0  (5-1, 9-3)</t>
  </si>
  <si>
    <t>30.08. 2006  SMJ - JoMa  1-2  (0-11, 8-7, 0-0, 1-3)</t>
  </si>
  <si>
    <t xml:space="preserve">  17 v 10 kk 30 pv</t>
  </si>
  <si>
    <t>2.  ottelu</t>
  </si>
  <si>
    <t xml:space="preserve">  18 v   0 kk 28 pv</t>
  </si>
  <si>
    <t xml:space="preserve">  24 v   1 kk 23 pv</t>
  </si>
  <si>
    <t>KöLa</t>
  </si>
  <si>
    <t>YKV</t>
  </si>
  <si>
    <t>9.</t>
  </si>
  <si>
    <t>suomensarja</t>
  </si>
  <si>
    <t>SMJ  2</t>
  </si>
  <si>
    <t>KylKai</t>
  </si>
  <si>
    <t>Seurat</t>
  </si>
  <si>
    <t>KoU = Koskenkorvan Urheilijat  (1945),  kasvattajaseura</t>
  </si>
  <si>
    <t>UPV = Ulvilan Pesä-Veikot  (1957)</t>
  </si>
  <si>
    <t>KylKai = Kylävuoren Kaiku</t>
  </si>
  <si>
    <t>PeTo = Peräseinäjoen Toive  (1927)</t>
  </si>
  <si>
    <t>VM = Vaasan Maila  (1933)</t>
  </si>
  <si>
    <t>SMJ = Seinäjoen Maila-Jussit  (1932)</t>
  </si>
  <si>
    <t>YKV = Ylistaron Kilpa-Veljet  (1945)</t>
  </si>
  <si>
    <t>KöLa = Köyliön Lallit  (1946)</t>
  </si>
  <si>
    <t>7.7.1982</t>
  </si>
  <si>
    <t>YKKÖSPESIS</t>
  </si>
  <si>
    <t>5.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</si>
  <si>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</si>
  <si>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</si>
  <si>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</si>
  <si>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</si>
  <si>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</si>
  <si>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</si>
  <si>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</si>
  <si>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</si>
  <si>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</si>
  <si>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</si>
  <si>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</si>
  <si>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</si>
  <si>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</si>
  <si>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</si>
  <si>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</si>
  <si>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</si>
  <si>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</si>
  <si>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jok</t>
  </si>
  <si>
    <t>Ismo Juka</t>
  </si>
  <si>
    <t>2340</t>
  </si>
  <si>
    <t>03.07. 1999  Sotkamo</t>
  </si>
  <si>
    <t>Pekka Itävalo</t>
  </si>
  <si>
    <t>1318</t>
  </si>
  <si>
    <t xml:space="preserve">  2-1  (5-1, 2-3, 2-1)</t>
  </si>
  <si>
    <t>C - POJAT</t>
  </si>
  <si>
    <t>01.08. 1997  Jyväskylä</t>
  </si>
  <si>
    <t xml:space="preserve">  2-4</t>
  </si>
  <si>
    <t>999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</si>
  <si>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</si>
  <si>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</si>
  <si>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</si>
  <si>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</si>
  <si>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</si>
  <si>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</si>
  <si>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5/5</t>
  </si>
  <si>
    <t>4/4</t>
  </si>
  <si>
    <t>1/1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</si>
  <si>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</si>
  <si>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</si>
  <si>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</si>
  <si>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</si>
  <si>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</si>
  <si>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</si>
  <si>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</si>
  <si>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</si>
  <si>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</si>
  <si>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JymyJussit</t>
  </si>
  <si>
    <t>SARJAT</t>
  </si>
  <si>
    <t>Seurat:</t>
  </si>
  <si>
    <t>JymyJussit = Seinäjoen JymyJussit  (2012)</t>
  </si>
  <si>
    <t>Puolivälierät</t>
  </si>
  <si>
    <t>Välierät</t>
  </si>
  <si>
    <t>Finaalit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</si>
  <si>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</si>
  <si>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</si>
  <si>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</si>
  <si>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</si>
  <si>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</si>
  <si>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</si>
  <si>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</si>
  <si>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</si>
  <si>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</si>
  <si>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KylKai = Kylävuoren Kaiku, Kurikka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</si>
</sst>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4" fillId="3" borderId="0" xfId="0" applyFont="1" applyFill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8" fillId="8" borderId="1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9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10" fillId="2" borderId="0" xfId="0" applyFont="1" applyFill="1" applyAlignment="1"/>
    <xf numFmtId="0" fontId="10" fillId="3" borderId="3" xfId="0" applyFont="1" applyFill="1" applyBorder="1" applyAlignment="1"/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1" fillId="2" borderId="12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3" fillId="2" borderId="0" xfId="0" applyFont="1" applyFill="1" applyAlignment="1"/>
    <xf numFmtId="0" fontId="3" fillId="4" borderId="1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165" fontId="3" fillId="3" borderId="3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center" vertical="top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9" customWidth="1"/>
    <col min="16" max="20" width="5.7109375" style="84" customWidth="1"/>
    <col min="21" max="21" width="8.7109375" style="84" customWidth="1"/>
    <col min="22" max="22" width="0.7109375" style="49" customWidth="1"/>
    <col min="23" max="27" width="5.7109375" style="84" customWidth="1"/>
    <col min="28" max="28" width="8.7109375" style="84" customWidth="1"/>
    <col min="29" max="29" width="0.7109375" style="49" customWidth="1"/>
    <col min="30" max="35" width="5.7109375" style="84" customWidth="1"/>
    <col min="36" max="36" width="91.85546875" style="1" customWidth="1"/>
    <col min="37" max="16384" width="9.140625" style="6"/>
  </cols>
  <sheetData>
    <row r="1" spans="1:36" ht="17.25" customHeight="1" x14ac:dyDescent="0.25">
      <c r="A1" s="1"/>
      <c r="B1" s="2" t="s">
        <v>35</v>
      </c>
      <c r="C1" s="3"/>
      <c r="D1" s="4"/>
      <c r="E1" s="5" t="s">
        <v>74</v>
      </c>
      <c r="F1" s="2"/>
      <c r="G1" s="2"/>
      <c r="H1" s="2"/>
      <c r="I1" s="2"/>
      <c r="J1" s="2"/>
      <c r="K1" s="3"/>
      <c r="L1" s="2"/>
      <c r="M1" s="3"/>
      <c r="N1" s="3"/>
      <c r="O1" s="112"/>
      <c r="P1" s="2"/>
      <c r="Q1" s="3"/>
      <c r="R1" s="3"/>
      <c r="S1" s="3"/>
      <c r="T1" s="3"/>
      <c r="U1" s="3"/>
      <c r="V1" s="112"/>
      <c r="W1" s="3"/>
      <c r="X1" s="3"/>
      <c r="Y1" s="3"/>
      <c r="Z1" s="3"/>
      <c r="AA1" s="3"/>
      <c r="AB1" s="3"/>
      <c r="AC1" s="112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110"/>
      <c r="W2" s="20" t="s">
        <v>16</v>
      </c>
      <c r="X2" s="12"/>
      <c r="Y2" s="12"/>
      <c r="Z2" s="12"/>
      <c r="AA2" s="12"/>
      <c r="AB2" s="12"/>
      <c r="AC2" s="110"/>
      <c r="AD2" s="20" t="s">
        <v>106</v>
      </c>
      <c r="AE2" s="12"/>
      <c r="AF2" s="12"/>
      <c r="AG2" s="18"/>
      <c r="AH2" s="12" t="s">
        <v>107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108</v>
      </c>
      <c r="AG3" s="13" t="s">
        <v>32</v>
      </c>
      <c r="AH3" s="15" t="s">
        <v>33</v>
      </c>
      <c r="AI3" s="16" t="s">
        <v>34</v>
      </c>
      <c r="AJ3" s="7"/>
    </row>
    <row r="4" spans="1:36" s="21" customFormat="1" ht="15" customHeight="1" x14ac:dyDescent="0.25">
      <c r="A4" s="7"/>
      <c r="B4" s="23">
        <v>2000</v>
      </c>
      <c r="C4" s="23" t="s">
        <v>45</v>
      </c>
      <c r="D4" s="24" t="s">
        <v>39</v>
      </c>
      <c r="E4" s="23"/>
      <c r="F4" s="25" t="s">
        <v>40</v>
      </c>
      <c r="G4" s="86"/>
      <c r="H4" s="36"/>
      <c r="I4" s="23"/>
      <c r="J4" s="23"/>
      <c r="K4" s="23"/>
      <c r="L4" s="23"/>
      <c r="M4" s="23"/>
      <c r="N4" s="23"/>
      <c r="O4" s="49"/>
      <c r="P4" s="27"/>
      <c r="Q4" s="27"/>
      <c r="R4" s="27"/>
      <c r="S4" s="27"/>
      <c r="T4" s="27"/>
      <c r="U4" s="27"/>
      <c r="V4" s="49"/>
      <c r="W4" s="29"/>
      <c r="X4" s="29"/>
      <c r="Y4" s="29"/>
      <c r="Z4" s="29"/>
      <c r="AA4" s="29"/>
      <c r="AB4" s="74"/>
      <c r="AC4" s="49"/>
      <c r="AD4" s="27"/>
      <c r="AE4" s="26"/>
      <c r="AF4" s="30"/>
      <c r="AG4" s="28"/>
      <c r="AH4" s="31"/>
      <c r="AI4" s="27"/>
      <c r="AJ4" s="7"/>
    </row>
    <row r="5" spans="1:36" s="21" customFormat="1" ht="15" customHeight="1" x14ac:dyDescent="0.2">
      <c r="A5" s="7"/>
      <c r="B5" s="27">
        <v>2000</v>
      </c>
      <c r="C5" s="27" t="s">
        <v>36</v>
      </c>
      <c r="D5" s="32" t="s">
        <v>37</v>
      </c>
      <c r="E5" s="27">
        <v>2</v>
      </c>
      <c r="F5" s="31">
        <v>0</v>
      </c>
      <c r="G5" s="27">
        <v>1</v>
      </c>
      <c r="H5" s="28">
        <v>0</v>
      </c>
      <c r="I5" s="27">
        <v>4</v>
      </c>
      <c r="J5" s="27">
        <v>0</v>
      </c>
      <c r="K5" s="27">
        <v>1</v>
      </c>
      <c r="L5" s="27">
        <v>2</v>
      </c>
      <c r="M5" s="27">
        <v>1</v>
      </c>
      <c r="N5" s="33">
        <v>0.5</v>
      </c>
      <c r="O5" s="22"/>
      <c r="P5" s="27"/>
      <c r="Q5" s="27"/>
      <c r="R5" s="27"/>
      <c r="S5" s="27"/>
      <c r="T5" s="27"/>
      <c r="U5" s="27"/>
      <c r="V5" s="22"/>
      <c r="W5" s="29"/>
      <c r="X5" s="29"/>
      <c r="Y5" s="29"/>
      <c r="Z5" s="29"/>
      <c r="AA5" s="29"/>
      <c r="AB5" s="74"/>
      <c r="AC5" s="22"/>
      <c r="AD5" s="27"/>
      <c r="AE5" s="26"/>
      <c r="AF5" s="30"/>
      <c r="AG5" s="28"/>
      <c r="AH5" s="31"/>
      <c r="AI5" s="27"/>
      <c r="AJ5" s="7"/>
    </row>
    <row r="6" spans="1:36" s="21" customFormat="1" ht="15" customHeight="1" x14ac:dyDescent="0.2">
      <c r="A6" s="7"/>
      <c r="B6" s="23">
        <v>2001</v>
      </c>
      <c r="C6" s="23" t="s">
        <v>38</v>
      </c>
      <c r="D6" s="24" t="s">
        <v>39</v>
      </c>
      <c r="E6" s="23"/>
      <c r="F6" s="34" t="s">
        <v>40</v>
      </c>
      <c r="G6" s="35"/>
      <c r="H6" s="36"/>
      <c r="I6" s="23"/>
      <c r="J6" s="23"/>
      <c r="K6" s="23"/>
      <c r="L6" s="23"/>
      <c r="M6" s="23"/>
      <c r="N6" s="23"/>
      <c r="O6" s="22"/>
      <c r="P6" s="27"/>
      <c r="Q6" s="27"/>
      <c r="R6" s="27"/>
      <c r="S6" s="27"/>
      <c r="T6" s="27"/>
      <c r="U6" s="27"/>
      <c r="V6" s="22"/>
      <c r="W6" s="29"/>
      <c r="X6" s="29"/>
      <c r="Y6" s="29"/>
      <c r="Z6" s="29"/>
      <c r="AA6" s="29"/>
      <c r="AB6" s="74"/>
      <c r="AC6" s="22"/>
      <c r="AD6" s="27"/>
      <c r="AE6" s="26"/>
      <c r="AF6" s="30"/>
      <c r="AG6" s="28"/>
      <c r="AH6" s="31"/>
      <c r="AI6" s="27"/>
      <c r="AJ6" s="7"/>
    </row>
    <row r="7" spans="1:36" s="21" customFormat="1" ht="15" customHeight="1" x14ac:dyDescent="0.2">
      <c r="A7" s="7"/>
      <c r="B7" s="37">
        <v>2002</v>
      </c>
      <c r="C7" s="37" t="s">
        <v>46</v>
      </c>
      <c r="D7" s="38" t="s">
        <v>64</v>
      </c>
      <c r="E7" s="37"/>
      <c r="F7" s="39" t="s">
        <v>62</v>
      </c>
      <c r="G7" s="40"/>
      <c r="H7" s="41"/>
      <c r="I7" s="37"/>
      <c r="J7" s="37"/>
      <c r="K7" s="37"/>
      <c r="L7" s="37"/>
      <c r="M7" s="37"/>
      <c r="N7" s="37"/>
      <c r="O7" s="22"/>
      <c r="P7" s="27"/>
      <c r="Q7" s="27"/>
      <c r="R7" s="27"/>
      <c r="S7" s="27"/>
      <c r="T7" s="27"/>
      <c r="U7" s="27"/>
      <c r="V7" s="22"/>
      <c r="W7" s="29"/>
      <c r="X7" s="29"/>
      <c r="Y7" s="29"/>
      <c r="Z7" s="29"/>
      <c r="AA7" s="29"/>
      <c r="AB7" s="74"/>
      <c r="AC7" s="22"/>
      <c r="AD7" s="27"/>
      <c r="AE7" s="26"/>
      <c r="AF7" s="30"/>
      <c r="AG7" s="28"/>
      <c r="AH7" s="31"/>
      <c r="AI7" s="27"/>
      <c r="AJ7" s="7"/>
    </row>
    <row r="8" spans="1:36" s="21" customFormat="1" ht="15" customHeight="1" x14ac:dyDescent="0.2">
      <c r="A8" s="7"/>
      <c r="B8" s="27">
        <v>2002</v>
      </c>
      <c r="C8" s="27" t="s">
        <v>41</v>
      </c>
      <c r="D8" s="32" t="s">
        <v>37</v>
      </c>
      <c r="E8" s="27">
        <v>2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0</v>
      </c>
      <c r="L8" s="27">
        <v>0</v>
      </c>
      <c r="M8" s="27">
        <v>0</v>
      </c>
      <c r="N8" s="33">
        <v>0.25</v>
      </c>
      <c r="O8" s="22"/>
      <c r="P8" s="27"/>
      <c r="Q8" s="27"/>
      <c r="R8" s="27"/>
      <c r="S8" s="27"/>
      <c r="T8" s="27"/>
      <c r="U8" s="27"/>
      <c r="V8" s="22"/>
      <c r="W8" s="29"/>
      <c r="X8" s="29"/>
      <c r="Y8" s="29"/>
      <c r="Z8" s="29"/>
      <c r="AA8" s="29"/>
      <c r="AB8" s="74"/>
      <c r="AC8" s="22"/>
      <c r="AD8" s="27"/>
      <c r="AE8" s="26"/>
      <c r="AF8" s="30"/>
      <c r="AG8" s="28"/>
      <c r="AH8" s="31"/>
      <c r="AI8" s="27"/>
      <c r="AJ8" s="7"/>
    </row>
    <row r="9" spans="1:36" s="21" customFormat="1" ht="15" customHeight="1" x14ac:dyDescent="0.2">
      <c r="A9" s="7"/>
      <c r="B9" s="23">
        <v>2003</v>
      </c>
      <c r="C9" s="23" t="s">
        <v>38</v>
      </c>
      <c r="D9" s="24" t="s">
        <v>64</v>
      </c>
      <c r="E9" s="23"/>
      <c r="F9" s="34" t="s">
        <v>40</v>
      </c>
      <c r="G9" s="86"/>
      <c r="H9" s="36"/>
      <c r="I9" s="23"/>
      <c r="J9" s="23"/>
      <c r="K9" s="23"/>
      <c r="L9" s="23"/>
      <c r="M9" s="23"/>
      <c r="N9" s="42"/>
      <c r="O9" s="22"/>
      <c r="P9" s="27"/>
      <c r="Q9" s="27"/>
      <c r="R9" s="27"/>
      <c r="S9" s="27"/>
      <c r="T9" s="27"/>
      <c r="U9" s="27"/>
      <c r="V9" s="22"/>
      <c r="W9" s="29"/>
      <c r="X9" s="29"/>
      <c r="Y9" s="29"/>
      <c r="Z9" s="29"/>
      <c r="AA9" s="29"/>
      <c r="AB9" s="74"/>
      <c r="AC9" s="22"/>
      <c r="AD9" s="27"/>
      <c r="AE9" s="26"/>
      <c r="AF9" s="30"/>
      <c r="AG9" s="28"/>
      <c r="AH9" s="31"/>
      <c r="AI9" s="27"/>
      <c r="AJ9" s="7"/>
    </row>
    <row r="10" spans="1:36" s="21" customFormat="1" ht="15" customHeight="1" x14ac:dyDescent="0.2">
      <c r="A10" s="7"/>
      <c r="B10" s="27">
        <v>2003</v>
      </c>
      <c r="C10" s="27" t="s">
        <v>42</v>
      </c>
      <c r="D10" s="32" t="s">
        <v>37</v>
      </c>
      <c r="E10" s="27">
        <v>2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33">
        <v>0</v>
      </c>
      <c r="O10" s="22"/>
      <c r="P10" s="27"/>
      <c r="Q10" s="27"/>
      <c r="R10" s="27"/>
      <c r="S10" s="27"/>
      <c r="T10" s="27"/>
      <c r="U10" s="27"/>
      <c r="V10" s="22"/>
      <c r="W10" s="29"/>
      <c r="X10" s="29"/>
      <c r="Y10" s="29"/>
      <c r="Z10" s="29"/>
      <c r="AA10" s="29"/>
      <c r="AB10" s="74"/>
      <c r="AC10" s="22"/>
      <c r="AD10" s="27"/>
      <c r="AE10" s="26"/>
      <c r="AF10" s="30"/>
      <c r="AG10" s="28"/>
      <c r="AH10" s="31"/>
      <c r="AI10" s="27">
        <v>1</v>
      </c>
      <c r="AJ10" s="7"/>
    </row>
    <row r="11" spans="1:36" s="21" customFormat="1" ht="15" customHeight="1" x14ac:dyDescent="0.2">
      <c r="A11" s="7"/>
      <c r="B11" s="23">
        <v>2004</v>
      </c>
      <c r="C11" s="23" t="s">
        <v>43</v>
      </c>
      <c r="D11" s="24" t="s">
        <v>44</v>
      </c>
      <c r="E11" s="23"/>
      <c r="F11" s="34" t="s">
        <v>40</v>
      </c>
      <c r="G11" s="35"/>
      <c r="H11" s="36"/>
      <c r="I11" s="23"/>
      <c r="J11" s="23"/>
      <c r="K11" s="23"/>
      <c r="L11" s="23"/>
      <c r="M11" s="23"/>
      <c r="N11" s="23"/>
      <c r="O11" s="22"/>
      <c r="P11" s="27"/>
      <c r="Q11" s="27"/>
      <c r="R11" s="27"/>
      <c r="S11" s="27"/>
      <c r="T11" s="27"/>
      <c r="U11" s="27"/>
      <c r="V11" s="22"/>
      <c r="W11" s="29"/>
      <c r="X11" s="29"/>
      <c r="Y11" s="29"/>
      <c r="Z11" s="29"/>
      <c r="AA11" s="29"/>
      <c r="AB11" s="74"/>
      <c r="AC11" s="22"/>
      <c r="AD11" s="27"/>
      <c r="AE11" s="26"/>
      <c r="AF11" s="30"/>
      <c r="AG11" s="28"/>
      <c r="AH11" s="31"/>
      <c r="AI11" s="27"/>
      <c r="AJ11" s="7"/>
    </row>
    <row r="12" spans="1:36" s="21" customFormat="1" ht="15" customHeight="1" x14ac:dyDescent="0.2">
      <c r="A12" s="7"/>
      <c r="B12" s="23">
        <v>2005</v>
      </c>
      <c r="C12" s="23" t="s">
        <v>45</v>
      </c>
      <c r="D12" s="24" t="s">
        <v>44</v>
      </c>
      <c r="E12" s="23"/>
      <c r="F12" s="34" t="s">
        <v>40</v>
      </c>
      <c r="G12" s="35"/>
      <c r="H12" s="36"/>
      <c r="I12" s="23"/>
      <c r="J12" s="23"/>
      <c r="K12" s="23"/>
      <c r="L12" s="23"/>
      <c r="M12" s="23"/>
      <c r="N12" s="23"/>
      <c r="O12" s="22"/>
      <c r="P12" s="27"/>
      <c r="Q12" s="27"/>
      <c r="R12" s="27"/>
      <c r="S12" s="27"/>
      <c r="T12" s="27"/>
      <c r="U12" s="27"/>
      <c r="V12" s="22"/>
      <c r="W12" s="29"/>
      <c r="X12" s="29"/>
      <c r="Y12" s="29"/>
      <c r="Z12" s="29"/>
      <c r="AA12" s="29"/>
      <c r="AB12" s="74"/>
      <c r="AC12" s="22"/>
      <c r="AD12" s="27"/>
      <c r="AE12" s="26"/>
      <c r="AF12" s="30"/>
      <c r="AG12" s="28"/>
      <c r="AH12" s="31"/>
      <c r="AI12" s="27"/>
      <c r="AJ12" s="7"/>
    </row>
    <row r="13" spans="1:36" s="21" customFormat="1" ht="15" customHeight="1" x14ac:dyDescent="0.2">
      <c r="A13" s="7"/>
      <c r="B13" s="23">
        <v>2006</v>
      </c>
      <c r="C13" s="23" t="s">
        <v>46</v>
      </c>
      <c r="D13" s="24" t="s">
        <v>47</v>
      </c>
      <c r="E13" s="23"/>
      <c r="F13" s="34" t="s">
        <v>40</v>
      </c>
      <c r="G13" s="35"/>
      <c r="H13" s="36"/>
      <c r="I13" s="23"/>
      <c r="J13" s="23"/>
      <c r="K13" s="23"/>
      <c r="L13" s="23"/>
      <c r="M13" s="23"/>
      <c r="N13" s="23"/>
      <c r="O13" s="22"/>
      <c r="P13" s="27"/>
      <c r="Q13" s="27"/>
      <c r="R13" s="27"/>
      <c r="S13" s="27"/>
      <c r="T13" s="27"/>
      <c r="U13" s="27"/>
      <c r="V13" s="22"/>
      <c r="W13" s="29">
        <v>5</v>
      </c>
      <c r="X13" s="29">
        <v>0</v>
      </c>
      <c r="Y13" s="29">
        <v>0</v>
      </c>
      <c r="Z13" s="29">
        <v>2</v>
      </c>
      <c r="AA13" s="29">
        <v>19</v>
      </c>
      <c r="AB13" s="74">
        <v>0.65500000000000003</v>
      </c>
      <c r="AC13" s="22"/>
      <c r="AD13" s="27"/>
      <c r="AE13" s="26"/>
      <c r="AF13" s="30"/>
      <c r="AG13" s="28"/>
      <c r="AH13" s="31"/>
      <c r="AI13" s="27"/>
      <c r="AJ13" s="7"/>
    </row>
    <row r="14" spans="1:36" s="21" customFormat="1" ht="15" customHeight="1" x14ac:dyDescent="0.2">
      <c r="A14" s="7"/>
      <c r="B14" s="37">
        <v>2007</v>
      </c>
      <c r="C14" s="37" t="s">
        <v>42</v>
      </c>
      <c r="D14" s="38" t="s">
        <v>63</v>
      </c>
      <c r="E14" s="37"/>
      <c r="F14" s="39" t="s">
        <v>62</v>
      </c>
      <c r="G14" s="40"/>
      <c r="H14" s="41"/>
      <c r="I14" s="37"/>
      <c r="J14" s="37"/>
      <c r="K14" s="37"/>
      <c r="L14" s="37"/>
      <c r="M14" s="37"/>
      <c r="N14" s="37"/>
      <c r="O14" s="22"/>
      <c r="P14" s="27"/>
      <c r="Q14" s="27"/>
      <c r="R14" s="27"/>
      <c r="S14" s="27"/>
      <c r="T14" s="27"/>
      <c r="U14" s="27"/>
      <c r="V14" s="22"/>
      <c r="W14" s="29"/>
      <c r="X14" s="29"/>
      <c r="Y14" s="29"/>
      <c r="Z14" s="29"/>
      <c r="AA14" s="29"/>
      <c r="AB14" s="74"/>
      <c r="AC14" s="22"/>
      <c r="AD14" s="27"/>
      <c r="AE14" s="26"/>
      <c r="AF14" s="30"/>
      <c r="AG14" s="28"/>
      <c r="AH14" s="31"/>
      <c r="AI14" s="27"/>
      <c r="AJ14" s="7"/>
    </row>
    <row r="15" spans="1:36" s="21" customFormat="1" ht="15" customHeight="1" x14ac:dyDescent="0.2">
      <c r="A15" s="7"/>
      <c r="B15" s="27">
        <v>2007</v>
      </c>
      <c r="C15" s="27" t="s">
        <v>48</v>
      </c>
      <c r="D15" s="32" t="s">
        <v>47</v>
      </c>
      <c r="E15" s="27">
        <v>15</v>
      </c>
      <c r="F15" s="27">
        <v>0</v>
      </c>
      <c r="G15" s="27">
        <v>1</v>
      </c>
      <c r="H15" s="27">
        <v>5</v>
      </c>
      <c r="I15" s="27">
        <v>31</v>
      </c>
      <c r="J15" s="27">
        <v>4</v>
      </c>
      <c r="K15" s="27">
        <v>20</v>
      </c>
      <c r="L15" s="27">
        <v>6</v>
      </c>
      <c r="M15" s="27">
        <v>1</v>
      </c>
      <c r="N15" s="33">
        <v>0.47</v>
      </c>
      <c r="O15" s="22"/>
      <c r="P15" s="27"/>
      <c r="Q15" s="27"/>
      <c r="R15" s="27"/>
      <c r="S15" s="27"/>
      <c r="T15" s="27"/>
      <c r="U15" s="27"/>
      <c r="V15" s="22"/>
      <c r="W15" s="29">
        <v>1</v>
      </c>
      <c r="X15" s="29">
        <v>0</v>
      </c>
      <c r="Y15" s="29">
        <v>0</v>
      </c>
      <c r="Z15" s="29">
        <v>0</v>
      </c>
      <c r="AA15" s="29">
        <v>2</v>
      </c>
      <c r="AB15" s="74">
        <v>0.66700000000000004</v>
      </c>
      <c r="AC15" s="22"/>
      <c r="AD15" s="27"/>
      <c r="AE15" s="26"/>
      <c r="AF15" s="30"/>
      <c r="AG15" s="28"/>
      <c r="AH15" s="31"/>
      <c r="AI15" s="27"/>
      <c r="AJ15" s="7"/>
    </row>
    <row r="16" spans="1:36" s="21" customFormat="1" ht="15" customHeight="1" x14ac:dyDescent="0.2">
      <c r="A16" s="7"/>
      <c r="B16" s="23">
        <v>2009</v>
      </c>
      <c r="C16" s="23" t="s">
        <v>61</v>
      </c>
      <c r="D16" s="24" t="s">
        <v>60</v>
      </c>
      <c r="E16" s="23"/>
      <c r="F16" s="34" t="s">
        <v>40</v>
      </c>
      <c r="G16" s="86"/>
      <c r="H16" s="36"/>
      <c r="I16" s="23"/>
      <c r="J16" s="23"/>
      <c r="K16" s="23"/>
      <c r="L16" s="23"/>
      <c r="M16" s="23"/>
      <c r="N16" s="42"/>
      <c r="O16" s="22"/>
      <c r="P16" s="27"/>
      <c r="Q16" s="27"/>
      <c r="R16" s="27"/>
      <c r="S16" s="27"/>
      <c r="T16" s="27"/>
      <c r="U16" s="27"/>
      <c r="V16" s="22"/>
      <c r="W16" s="29"/>
      <c r="X16" s="29"/>
      <c r="Y16" s="29"/>
      <c r="Z16" s="29"/>
      <c r="AA16" s="29"/>
      <c r="AB16" s="74"/>
      <c r="AC16" s="22"/>
      <c r="AD16" s="27"/>
      <c r="AE16" s="26"/>
      <c r="AF16" s="30"/>
      <c r="AG16" s="28"/>
      <c r="AH16" s="31"/>
      <c r="AI16" s="27"/>
      <c r="AJ16" s="7"/>
    </row>
    <row r="17" spans="1:36" s="21" customFormat="1" ht="15" customHeight="1" x14ac:dyDescent="0.25">
      <c r="A17" s="1"/>
      <c r="B17" s="27">
        <v>2008</v>
      </c>
      <c r="C17" s="27" t="s">
        <v>45</v>
      </c>
      <c r="D17" s="32" t="s">
        <v>47</v>
      </c>
      <c r="E17" s="27">
        <v>12</v>
      </c>
      <c r="F17" s="27">
        <v>0</v>
      </c>
      <c r="G17" s="27">
        <v>2</v>
      </c>
      <c r="H17" s="27">
        <v>3</v>
      </c>
      <c r="I17" s="27">
        <v>29</v>
      </c>
      <c r="J17" s="27">
        <v>5</v>
      </c>
      <c r="K17" s="27">
        <v>16</v>
      </c>
      <c r="L17" s="27">
        <v>6</v>
      </c>
      <c r="M17" s="27">
        <v>2</v>
      </c>
      <c r="N17" s="33">
        <v>0.44600000000000001</v>
      </c>
      <c r="O17" s="49"/>
      <c r="P17" s="27"/>
      <c r="Q17" s="27"/>
      <c r="R17" s="27"/>
      <c r="S17" s="27"/>
      <c r="T17" s="27"/>
      <c r="U17" s="27"/>
      <c r="V17" s="49"/>
      <c r="W17" s="29"/>
      <c r="X17" s="29"/>
      <c r="Y17" s="29"/>
      <c r="Z17" s="29"/>
      <c r="AA17" s="29"/>
      <c r="AB17" s="74"/>
      <c r="AC17" s="49"/>
      <c r="AD17" s="27"/>
      <c r="AE17" s="26"/>
      <c r="AF17" s="30"/>
      <c r="AG17" s="28"/>
      <c r="AH17" s="31"/>
      <c r="AI17" s="27"/>
      <c r="AJ17" s="7"/>
    </row>
    <row r="18" spans="1:36" ht="15" customHeight="1" x14ac:dyDescent="0.25">
      <c r="A18" s="7"/>
      <c r="B18" s="23">
        <v>2009</v>
      </c>
      <c r="C18" s="23" t="s">
        <v>50</v>
      </c>
      <c r="D18" s="24" t="s">
        <v>59</v>
      </c>
      <c r="E18" s="23"/>
      <c r="F18" s="34" t="s">
        <v>40</v>
      </c>
      <c r="G18" s="86"/>
      <c r="H18" s="36"/>
      <c r="I18" s="23"/>
      <c r="J18" s="23"/>
      <c r="K18" s="23"/>
      <c r="L18" s="23"/>
      <c r="M18" s="23"/>
      <c r="N18" s="42"/>
      <c r="P18" s="27"/>
      <c r="Q18" s="27"/>
      <c r="R18" s="28"/>
      <c r="S18" s="27"/>
      <c r="T18" s="27"/>
      <c r="U18" s="27"/>
      <c r="W18" s="29"/>
      <c r="X18" s="29"/>
      <c r="Y18" s="29"/>
      <c r="Z18" s="29"/>
      <c r="AA18" s="29"/>
      <c r="AB18" s="74"/>
      <c r="AD18" s="27"/>
      <c r="AE18" s="26"/>
      <c r="AF18" s="30"/>
      <c r="AG18" s="28"/>
      <c r="AH18" s="31"/>
      <c r="AI18" s="27"/>
      <c r="AJ18" s="7"/>
    </row>
    <row r="19" spans="1:36" s="21" customFormat="1" ht="15" customHeight="1" x14ac:dyDescent="0.25">
      <c r="A19" s="7"/>
      <c r="B19" s="23">
        <v>2009</v>
      </c>
      <c r="C19" s="23" t="s">
        <v>46</v>
      </c>
      <c r="D19" s="24" t="s">
        <v>51</v>
      </c>
      <c r="E19" s="23"/>
      <c r="F19" s="34" t="s">
        <v>40</v>
      </c>
      <c r="G19" s="86"/>
      <c r="H19" s="36"/>
      <c r="I19" s="23"/>
      <c r="J19" s="23"/>
      <c r="K19" s="23"/>
      <c r="L19" s="23"/>
      <c r="M19" s="23"/>
      <c r="N19" s="42"/>
      <c r="O19" s="49"/>
      <c r="P19" s="27"/>
      <c r="Q19" s="27"/>
      <c r="R19" s="28"/>
      <c r="S19" s="27"/>
      <c r="T19" s="27"/>
      <c r="U19" s="27"/>
      <c r="V19" s="49"/>
      <c r="W19" s="29"/>
      <c r="X19" s="29"/>
      <c r="Y19" s="29"/>
      <c r="Z19" s="29"/>
      <c r="AA19" s="29"/>
      <c r="AB19" s="74"/>
      <c r="AC19" s="49"/>
      <c r="AD19" s="27"/>
      <c r="AE19" s="26"/>
      <c r="AF19" s="30"/>
      <c r="AG19" s="28"/>
      <c r="AH19" s="31"/>
      <c r="AI19" s="27"/>
      <c r="AJ19" s="7"/>
    </row>
    <row r="20" spans="1:36" ht="15" customHeight="1" x14ac:dyDescent="0.25">
      <c r="A20" s="7"/>
      <c r="B20" s="27">
        <v>2009</v>
      </c>
      <c r="C20" s="27" t="s">
        <v>49</v>
      </c>
      <c r="D20" s="32" t="s">
        <v>37</v>
      </c>
      <c r="E20" s="27">
        <v>6</v>
      </c>
      <c r="F20" s="27">
        <v>0</v>
      </c>
      <c r="G20" s="27">
        <v>0</v>
      </c>
      <c r="H20" s="27">
        <v>1</v>
      </c>
      <c r="I20" s="27">
        <v>16</v>
      </c>
      <c r="J20" s="27">
        <v>6</v>
      </c>
      <c r="K20" s="27">
        <v>9</v>
      </c>
      <c r="L20" s="27">
        <v>1</v>
      </c>
      <c r="M20" s="27">
        <v>0</v>
      </c>
      <c r="N20" s="33">
        <v>0.45700000000000002</v>
      </c>
      <c r="P20" s="27"/>
      <c r="Q20" s="27"/>
      <c r="R20" s="28"/>
      <c r="S20" s="27"/>
      <c r="T20" s="27"/>
      <c r="U20" s="27"/>
      <c r="W20" s="29"/>
      <c r="X20" s="29"/>
      <c r="Y20" s="29"/>
      <c r="Z20" s="29"/>
      <c r="AA20" s="29"/>
      <c r="AB20" s="74"/>
      <c r="AD20" s="27"/>
      <c r="AE20" s="26"/>
      <c r="AF20" s="30"/>
      <c r="AG20" s="28"/>
      <c r="AH20" s="31"/>
      <c r="AI20" s="27"/>
      <c r="AJ20" s="7"/>
    </row>
    <row r="21" spans="1:36" ht="15" customHeight="1" x14ac:dyDescent="0.25">
      <c r="A21" s="7"/>
      <c r="B21" s="27">
        <v>2010</v>
      </c>
      <c r="C21" s="27" t="s">
        <v>50</v>
      </c>
      <c r="D21" s="32" t="s">
        <v>51</v>
      </c>
      <c r="E21" s="27">
        <v>16</v>
      </c>
      <c r="F21" s="43">
        <v>0</v>
      </c>
      <c r="G21" s="43">
        <v>0</v>
      </c>
      <c r="H21" s="43">
        <v>3</v>
      </c>
      <c r="I21" s="43">
        <v>43</v>
      </c>
      <c r="J21" s="27">
        <v>12</v>
      </c>
      <c r="K21" s="27">
        <v>15</v>
      </c>
      <c r="L21" s="27">
        <v>16</v>
      </c>
      <c r="M21" s="27">
        <v>0</v>
      </c>
      <c r="N21" s="33">
        <v>0.439</v>
      </c>
      <c r="P21" s="27"/>
      <c r="Q21" s="27"/>
      <c r="R21" s="28"/>
      <c r="S21" s="27"/>
      <c r="T21" s="27"/>
      <c r="U21" s="27"/>
      <c r="W21" s="29">
        <v>4</v>
      </c>
      <c r="X21" s="29">
        <v>0</v>
      </c>
      <c r="Y21" s="29">
        <v>0</v>
      </c>
      <c r="Z21" s="29">
        <v>0</v>
      </c>
      <c r="AA21" s="29">
        <v>4</v>
      </c>
      <c r="AB21" s="74">
        <v>0.28599999999999998</v>
      </c>
      <c r="AD21" s="27"/>
      <c r="AE21" s="26"/>
      <c r="AF21" s="30"/>
      <c r="AG21" s="28"/>
      <c r="AH21" s="31"/>
      <c r="AI21" s="27"/>
      <c r="AJ21" s="7"/>
    </row>
    <row r="22" spans="1:36" ht="15" customHeight="1" x14ac:dyDescent="0.2">
      <c r="A22" s="7"/>
      <c r="B22" s="14" t="s">
        <v>7</v>
      </c>
      <c r="C22" s="15"/>
      <c r="D22" s="13"/>
      <c r="E22" s="16">
        <v>55</v>
      </c>
      <c r="F22" s="16">
        <v>0</v>
      </c>
      <c r="G22" s="16">
        <v>4</v>
      </c>
      <c r="H22" s="16">
        <v>12</v>
      </c>
      <c r="I22" s="16">
        <v>124</v>
      </c>
      <c r="J22" s="16">
        <v>28</v>
      </c>
      <c r="K22" s="16">
        <v>61</v>
      </c>
      <c r="L22" s="16">
        <v>31</v>
      </c>
      <c r="M22" s="16">
        <v>4</v>
      </c>
      <c r="N22" s="44">
        <v>0.44600000000000001</v>
      </c>
      <c r="O22" s="22"/>
      <c r="P22" s="16">
        <f>SUM(P17:P21)</f>
        <v>0</v>
      </c>
      <c r="Q22" s="16">
        <f>SUM(Q17:Q21)</f>
        <v>0</v>
      </c>
      <c r="R22" s="16">
        <f>SUM(R17:R21)</f>
        <v>0</v>
      </c>
      <c r="S22" s="16">
        <f>SUM(S17:S21)</f>
        <v>0</v>
      </c>
      <c r="T22" s="16">
        <f>SUM(T17:T21)</f>
        <v>0</v>
      </c>
      <c r="U22" s="44">
        <v>0</v>
      </c>
      <c r="V22" s="22"/>
      <c r="W22" s="113">
        <f>PRODUCT(E28)</f>
        <v>10</v>
      </c>
      <c r="X22" s="113">
        <f>PRODUCT(F28)</f>
        <v>0</v>
      </c>
      <c r="Y22" s="113">
        <f>PRODUCT(G28)</f>
        <v>0</v>
      </c>
      <c r="Z22" s="113">
        <f>PRODUCT(H28)</f>
        <v>2</v>
      </c>
      <c r="AA22" s="113">
        <f>PRODUCT(I28)</f>
        <v>25</v>
      </c>
      <c r="AB22" s="44">
        <f>PRODUCT(N28)</f>
        <v>0.54300000000000004</v>
      </c>
      <c r="AC22" s="22"/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1</v>
      </c>
      <c r="AJ22" s="7"/>
    </row>
    <row r="23" spans="1:36" ht="15" customHeight="1" x14ac:dyDescent="0.2">
      <c r="A23" s="7"/>
      <c r="B23" s="32" t="s">
        <v>2</v>
      </c>
      <c r="C23" s="31"/>
      <c r="D23" s="45">
        <v>74.333333333333329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8"/>
      <c r="AI23" s="46"/>
      <c r="AJ23" s="7"/>
    </row>
    <row r="24" spans="1:36" ht="15" customHeight="1" x14ac:dyDescent="0.25">
      <c r="A24" s="7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P24" s="46"/>
      <c r="Q24" s="50"/>
      <c r="R24" s="46"/>
      <c r="S24" s="46"/>
      <c r="T24" s="46"/>
      <c r="U24" s="46"/>
      <c r="W24" s="46"/>
      <c r="X24" s="46"/>
      <c r="Y24" s="46"/>
      <c r="Z24" s="46"/>
      <c r="AA24" s="46"/>
      <c r="AB24" s="46"/>
      <c r="AD24" s="46"/>
      <c r="AE24" s="46"/>
      <c r="AF24" s="46"/>
      <c r="AG24" s="46"/>
      <c r="AH24" s="46"/>
      <c r="AI24" s="46"/>
      <c r="AJ24" s="7"/>
    </row>
    <row r="25" spans="1:36" ht="15" customHeight="1" x14ac:dyDescent="0.25">
      <c r="A25" s="7"/>
      <c r="B25" s="20" t="s">
        <v>25</v>
      </c>
      <c r="C25" s="51"/>
      <c r="D25" s="51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6"/>
      <c r="K25" s="16" t="s">
        <v>28</v>
      </c>
      <c r="L25" s="16" t="s">
        <v>29</v>
      </c>
      <c r="M25" s="16" t="s">
        <v>30</v>
      </c>
      <c r="N25" s="16" t="s">
        <v>22</v>
      </c>
      <c r="O25" s="22"/>
      <c r="P25" s="52" t="s">
        <v>31</v>
      </c>
      <c r="Q25" s="10"/>
      <c r="R25" s="10"/>
      <c r="S25" s="10"/>
      <c r="T25" s="53"/>
      <c r="U25" s="53"/>
      <c r="V25" s="53"/>
      <c r="W25" s="53"/>
      <c r="X25" s="53"/>
      <c r="Y25" s="53"/>
      <c r="Z25" s="53"/>
      <c r="AA25" s="10"/>
      <c r="AB25" s="10"/>
      <c r="AC25" s="53"/>
      <c r="AD25" s="10"/>
      <c r="AE25" s="10"/>
      <c r="AF25" s="10"/>
      <c r="AG25" s="10"/>
      <c r="AH25" s="10"/>
      <c r="AI25" s="54"/>
      <c r="AJ25" s="7"/>
    </row>
    <row r="26" spans="1:36" ht="15" customHeight="1" x14ac:dyDescent="0.2">
      <c r="A26" s="7"/>
      <c r="B26" s="52" t="s">
        <v>13</v>
      </c>
      <c r="C26" s="10"/>
      <c r="D26" s="54"/>
      <c r="E26" s="27">
        <v>55</v>
      </c>
      <c r="F26" s="27">
        <v>0</v>
      </c>
      <c r="G26" s="27">
        <v>4</v>
      </c>
      <c r="H26" s="27">
        <v>12</v>
      </c>
      <c r="I26" s="27">
        <v>124</v>
      </c>
      <c r="J26" s="46"/>
      <c r="K26" s="55">
        <v>7.2727272727272724E-2</v>
      </c>
      <c r="L26" s="55">
        <v>0.21818181818181817</v>
      </c>
      <c r="M26" s="55">
        <v>2.2545454545454544</v>
      </c>
      <c r="N26" s="56">
        <v>0.44600000000000001</v>
      </c>
      <c r="O26" s="22"/>
      <c r="P26" s="57" t="s">
        <v>9</v>
      </c>
      <c r="Q26" s="58"/>
      <c r="R26" s="59" t="s">
        <v>52</v>
      </c>
      <c r="S26" s="59"/>
      <c r="T26" s="59"/>
      <c r="U26" s="59"/>
      <c r="V26" s="59"/>
      <c r="W26" s="59"/>
      <c r="X26" s="59"/>
      <c r="Y26" s="60"/>
      <c r="Z26" s="59"/>
      <c r="AA26" s="60" t="s">
        <v>11</v>
      </c>
      <c r="AB26" s="59"/>
      <c r="AC26" s="61" t="s">
        <v>55</v>
      </c>
      <c r="AD26" s="59"/>
      <c r="AE26" s="59"/>
      <c r="AF26" s="59"/>
      <c r="AG26" s="59"/>
      <c r="AH26" s="60"/>
      <c r="AI26" s="114"/>
      <c r="AJ26" s="7"/>
    </row>
    <row r="27" spans="1:36" ht="15" customHeight="1" x14ac:dyDescent="0.2">
      <c r="A27" s="7"/>
      <c r="B27" s="62" t="s">
        <v>15</v>
      </c>
      <c r="C27" s="63"/>
      <c r="D27" s="64"/>
      <c r="E27" s="27"/>
      <c r="F27" s="27"/>
      <c r="G27" s="27"/>
      <c r="H27" s="27"/>
      <c r="I27" s="27"/>
      <c r="J27" s="46"/>
      <c r="K27" s="55"/>
      <c r="L27" s="55"/>
      <c r="M27" s="55"/>
      <c r="N27" s="56"/>
      <c r="O27" s="22"/>
      <c r="P27" s="65" t="s">
        <v>109</v>
      </c>
      <c r="Q27" s="66"/>
      <c r="R27" s="67" t="s">
        <v>53</v>
      </c>
      <c r="S27" s="67"/>
      <c r="T27" s="67"/>
      <c r="U27" s="67"/>
      <c r="V27" s="67"/>
      <c r="W27" s="67"/>
      <c r="X27" s="67"/>
      <c r="Y27" s="68"/>
      <c r="Z27" s="67"/>
      <c r="AA27" s="68" t="s">
        <v>56</v>
      </c>
      <c r="AB27" s="67"/>
      <c r="AC27" s="69" t="s">
        <v>57</v>
      </c>
      <c r="AD27" s="67"/>
      <c r="AE27" s="67"/>
      <c r="AF27" s="67"/>
      <c r="AG27" s="67"/>
      <c r="AH27" s="68"/>
      <c r="AI27" s="115"/>
      <c r="AJ27" s="7"/>
    </row>
    <row r="28" spans="1:36" ht="15" customHeight="1" x14ac:dyDescent="0.2">
      <c r="A28" s="7"/>
      <c r="B28" s="70" t="s">
        <v>16</v>
      </c>
      <c r="C28" s="71"/>
      <c r="D28" s="72"/>
      <c r="E28" s="29">
        <v>10</v>
      </c>
      <c r="F28" s="29">
        <v>0</v>
      </c>
      <c r="G28" s="29">
        <v>0</v>
      </c>
      <c r="H28" s="29">
        <v>2</v>
      </c>
      <c r="I28" s="29">
        <v>25</v>
      </c>
      <c r="J28" s="46"/>
      <c r="K28" s="73">
        <v>0</v>
      </c>
      <c r="L28" s="73">
        <v>0.2</v>
      </c>
      <c r="M28" s="73">
        <v>2.5</v>
      </c>
      <c r="N28" s="74">
        <v>0.54300000000000004</v>
      </c>
      <c r="O28" s="22"/>
      <c r="P28" s="65" t="s">
        <v>110</v>
      </c>
      <c r="Q28" s="66"/>
      <c r="R28" s="67" t="s">
        <v>54</v>
      </c>
      <c r="S28" s="67"/>
      <c r="T28" s="67"/>
      <c r="U28" s="67"/>
      <c r="V28" s="67"/>
      <c r="W28" s="67"/>
      <c r="X28" s="67"/>
      <c r="Y28" s="68"/>
      <c r="Z28" s="67"/>
      <c r="AA28" s="68" t="s">
        <v>27</v>
      </c>
      <c r="AB28" s="67"/>
      <c r="AC28" s="69" t="s">
        <v>58</v>
      </c>
      <c r="AD28" s="67"/>
      <c r="AE28" s="67"/>
      <c r="AF28" s="67"/>
      <c r="AG28" s="67"/>
      <c r="AH28" s="68"/>
      <c r="AI28" s="115"/>
    </row>
    <row r="29" spans="1:36" ht="15" customHeight="1" x14ac:dyDescent="0.2">
      <c r="A29" s="7"/>
      <c r="B29" s="75" t="s">
        <v>26</v>
      </c>
      <c r="C29" s="76"/>
      <c r="D29" s="77"/>
      <c r="E29" s="16">
        <v>65</v>
      </c>
      <c r="F29" s="16">
        <v>0</v>
      </c>
      <c r="G29" s="16">
        <v>4</v>
      </c>
      <c r="H29" s="16">
        <v>14</v>
      </c>
      <c r="I29" s="16">
        <v>149</v>
      </c>
      <c r="J29" s="46"/>
      <c r="K29" s="78">
        <v>6.1538461538461542E-2</v>
      </c>
      <c r="L29" s="78">
        <v>0.2153846153846154</v>
      </c>
      <c r="M29" s="78">
        <v>2.2923076923076922</v>
      </c>
      <c r="N29" s="44">
        <v>0.46</v>
      </c>
      <c r="O29" s="22"/>
      <c r="P29" s="79" t="s">
        <v>10</v>
      </c>
      <c r="Q29" s="80"/>
      <c r="R29" s="81"/>
      <c r="S29" s="81"/>
      <c r="T29" s="81"/>
      <c r="U29" s="81"/>
      <c r="V29" s="81"/>
      <c r="W29" s="81"/>
      <c r="X29" s="81"/>
      <c r="Y29" s="82"/>
      <c r="Z29" s="81"/>
      <c r="AA29" s="82"/>
      <c r="AB29" s="81"/>
      <c r="AC29" s="116"/>
      <c r="AD29" s="81"/>
      <c r="AE29" s="81"/>
      <c r="AF29" s="81"/>
      <c r="AG29" s="81"/>
      <c r="AH29" s="82"/>
      <c r="AI29" s="117"/>
    </row>
    <row r="30" spans="1:36" ht="15" customHeight="1" x14ac:dyDescent="0.25">
      <c r="A30" s="7"/>
      <c r="B30" s="48"/>
      <c r="C30" s="48"/>
      <c r="D30" s="48"/>
      <c r="E30" s="48"/>
      <c r="F30" s="48"/>
      <c r="G30" s="48"/>
      <c r="H30" s="48"/>
      <c r="I30" s="48"/>
      <c r="J30" s="46"/>
      <c r="K30" s="48"/>
      <c r="L30" s="48"/>
      <c r="M30" s="48"/>
      <c r="N30" s="47"/>
      <c r="O30" s="22"/>
      <c r="P30" s="46"/>
      <c r="Q30" s="50"/>
      <c r="R30" s="46"/>
      <c r="S30" s="46"/>
      <c r="T30" s="22"/>
      <c r="U30" s="22"/>
      <c r="V30" s="22"/>
      <c r="W30" s="22"/>
      <c r="X30" s="83"/>
      <c r="Y30" s="46"/>
      <c r="Z30" s="46"/>
      <c r="AA30" s="46"/>
      <c r="AB30" s="46"/>
      <c r="AC30" s="22"/>
      <c r="AD30" s="46"/>
      <c r="AE30" s="46"/>
      <c r="AF30" s="46"/>
      <c r="AG30" s="46"/>
      <c r="AH30" s="46"/>
      <c r="AI30" s="46"/>
    </row>
    <row r="31" spans="1:36" ht="15" customHeight="1" x14ac:dyDescent="0.25">
      <c r="A31" s="7"/>
      <c r="B31" s="46" t="s">
        <v>65</v>
      </c>
      <c r="C31" s="46"/>
      <c r="D31" s="46" t="s">
        <v>66</v>
      </c>
      <c r="E31" s="46"/>
      <c r="F31" s="46"/>
      <c r="G31" s="46"/>
      <c r="H31" s="46"/>
      <c r="I31" s="46"/>
      <c r="J31" s="46"/>
      <c r="K31" s="46"/>
      <c r="L31" s="46"/>
      <c r="M31" s="46"/>
      <c r="N31" s="46" t="s">
        <v>68</v>
      </c>
      <c r="O31" s="22"/>
      <c r="P31" s="46"/>
      <c r="Q31" s="50"/>
      <c r="R31" s="46"/>
      <c r="S31" s="46"/>
      <c r="T31" s="46" t="s">
        <v>71</v>
      </c>
      <c r="U31" s="22"/>
      <c r="V31" s="83"/>
      <c r="W31" s="46"/>
      <c r="X31" s="46"/>
      <c r="Y31" s="46"/>
      <c r="Z31" s="46"/>
      <c r="AA31" s="46" t="s">
        <v>73</v>
      </c>
      <c r="AB31" s="46"/>
      <c r="AC31" s="22"/>
      <c r="AD31" s="46"/>
      <c r="AE31" s="46"/>
      <c r="AF31" s="46"/>
      <c r="AG31" s="46"/>
      <c r="AH31" s="46"/>
      <c r="AI31" s="46"/>
    </row>
    <row r="32" spans="1:36" ht="15" customHeight="1" x14ac:dyDescent="0.25">
      <c r="A32" s="7"/>
      <c r="B32" s="46"/>
      <c r="C32" s="46"/>
      <c r="D32" s="46" t="s">
        <v>69</v>
      </c>
      <c r="E32" s="46"/>
      <c r="F32" s="46"/>
      <c r="G32" s="46"/>
      <c r="H32" s="46"/>
      <c r="I32" s="46"/>
      <c r="J32" s="46"/>
      <c r="K32" s="46"/>
      <c r="L32" s="46"/>
      <c r="M32" s="46"/>
      <c r="N32" s="46" t="s">
        <v>70</v>
      </c>
      <c r="O32" s="22"/>
      <c r="P32" s="46"/>
      <c r="Q32" s="50"/>
      <c r="R32" s="46"/>
      <c r="S32" s="46"/>
      <c r="T32" s="46" t="s">
        <v>72</v>
      </c>
      <c r="U32" s="22"/>
      <c r="V32" s="83"/>
      <c r="W32" s="46"/>
      <c r="X32" s="46"/>
      <c r="Y32" s="46"/>
      <c r="Z32" s="46"/>
      <c r="AA32" s="46" t="s">
        <v>67</v>
      </c>
      <c r="AB32" s="46"/>
      <c r="AC32" s="22"/>
      <c r="AD32" s="46"/>
      <c r="AE32" s="46"/>
      <c r="AF32" s="46"/>
      <c r="AG32" s="46"/>
      <c r="AH32" s="46"/>
      <c r="AI32" s="46"/>
    </row>
    <row r="33" spans="1:35" ht="15" customHeight="1" x14ac:dyDescent="0.25">
      <c r="A33" s="7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2"/>
      <c r="P33" s="46"/>
      <c r="Q33" s="50"/>
      <c r="R33" s="46"/>
      <c r="S33" s="46"/>
      <c r="T33" s="22"/>
      <c r="U33" s="22"/>
      <c r="V33" s="22"/>
      <c r="W33" s="22"/>
      <c r="X33" s="83"/>
      <c r="Y33" s="83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2"/>
      <c r="P34" s="46"/>
      <c r="Q34" s="50"/>
      <c r="R34" s="46"/>
      <c r="S34" s="46"/>
      <c r="T34" s="22"/>
      <c r="U34" s="22"/>
      <c r="V34" s="22"/>
      <c r="W34" s="22"/>
      <c r="X34" s="83"/>
      <c r="Y34" s="83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2"/>
      <c r="P35" s="46"/>
      <c r="Q35" s="50"/>
      <c r="R35" s="46"/>
      <c r="S35" s="46"/>
      <c r="T35" s="22"/>
      <c r="U35" s="22"/>
      <c r="V35" s="22"/>
      <c r="W35" s="22"/>
      <c r="X35" s="83"/>
      <c r="Y35" s="83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2"/>
      <c r="P36" s="46"/>
      <c r="Q36" s="50"/>
      <c r="R36" s="46"/>
      <c r="S36" s="46"/>
      <c r="T36" s="22"/>
      <c r="U36" s="22"/>
      <c r="V36" s="22"/>
      <c r="W36" s="22"/>
      <c r="X36" s="83"/>
      <c r="Y36" s="83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2"/>
      <c r="P37" s="46"/>
      <c r="Q37" s="50"/>
      <c r="R37" s="46"/>
      <c r="S37" s="46"/>
      <c r="T37" s="22"/>
      <c r="U37" s="22"/>
      <c r="V37" s="22"/>
      <c r="W37" s="22"/>
      <c r="X37" s="83"/>
      <c r="Y37" s="83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50"/>
      <c r="R38" s="46"/>
      <c r="S38" s="46"/>
      <c r="T38" s="22"/>
      <c r="U38" s="22"/>
      <c r="V38" s="22"/>
      <c r="W38" s="22"/>
      <c r="X38" s="83"/>
      <c r="Y38" s="83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2"/>
      <c r="P39" s="46"/>
      <c r="Q39" s="50"/>
      <c r="R39" s="46"/>
      <c r="S39" s="46"/>
      <c r="T39" s="22"/>
      <c r="U39" s="22"/>
      <c r="V39" s="22"/>
      <c r="W39" s="22"/>
      <c r="X39" s="83"/>
      <c r="Y39" s="83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2"/>
      <c r="P40" s="46"/>
      <c r="Q40" s="50"/>
      <c r="R40" s="46"/>
      <c r="S40" s="46"/>
      <c r="T40" s="22"/>
      <c r="U40" s="22"/>
      <c r="V40" s="22"/>
      <c r="W40" s="22"/>
      <c r="X40" s="83"/>
      <c r="Y40" s="83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2"/>
      <c r="P41" s="46"/>
      <c r="Q41" s="50"/>
      <c r="R41" s="46"/>
      <c r="S41" s="46"/>
      <c r="T41" s="22"/>
      <c r="U41" s="22"/>
      <c r="V41" s="22"/>
      <c r="W41" s="22"/>
      <c r="X41" s="83"/>
      <c r="Y41" s="83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2"/>
      <c r="P42" s="46"/>
      <c r="Q42" s="50"/>
      <c r="R42" s="46"/>
      <c r="S42" s="46"/>
      <c r="T42" s="22"/>
      <c r="U42" s="22"/>
      <c r="V42" s="22"/>
      <c r="W42" s="22"/>
      <c r="X42" s="83"/>
      <c r="Y42" s="83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2"/>
      <c r="P43" s="46"/>
      <c r="Q43" s="50"/>
      <c r="R43" s="46"/>
      <c r="S43" s="46"/>
      <c r="T43" s="22"/>
      <c r="U43" s="22"/>
      <c r="V43" s="22"/>
      <c r="W43" s="22"/>
      <c r="X43" s="83"/>
      <c r="Y43" s="83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2"/>
      <c r="P44" s="46"/>
      <c r="Q44" s="50"/>
      <c r="R44" s="46"/>
      <c r="S44" s="46"/>
      <c r="T44" s="22"/>
      <c r="U44" s="22"/>
      <c r="V44" s="22"/>
      <c r="W44" s="22"/>
      <c r="X44" s="83"/>
      <c r="Y44" s="83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2"/>
      <c r="P45" s="46"/>
      <c r="Q45" s="50"/>
      <c r="R45" s="46"/>
      <c r="S45" s="46"/>
      <c r="T45" s="22"/>
      <c r="U45" s="22"/>
      <c r="V45" s="22"/>
      <c r="W45" s="22"/>
      <c r="X45" s="83"/>
      <c r="Y45" s="83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2"/>
      <c r="P46" s="46"/>
      <c r="Q46" s="50"/>
      <c r="R46" s="46"/>
      <c r="S46" s="46"/>
      <c r="T46" s="22"/>
      <c r="U46" s="22"/>
      <c r="V46" s="22"/>
      <c r="W46" s="22"/>
      <c r="X46" s="83"/>
      <c r="Y46" s="83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2"/>
      <c r="P47" s="46"/>
      <c r="Q47" s="50"/>
      <c r="R47" s="46"/>
      <c r="S47" s="46"/>
      <c r="T47" s="22"/>
      <c r="U47" s="22"/>
      <c r="V47" s="22"/>
      <c r="W47" s="22"/>
      <c r="X47" s="83"/>
      <c r="Y47" s="83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2"/>
      <c r="P48" s="46"/>
      <c r="Q48" s="50"/>
      <c r="R48" s="46"/>
      <c r="S48" s="46"/>
      <c r="T48" s="22"/>
      <c r="U48" s="22"/>
      <c r="V48" s="22"/>
      <c r="W48" s="22"/>
      <c r="X48" s="83"/>
      <c r="Y48" s="83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2"/>
      <c r="P49" s="46"/>
      <c r="Q49" s="50"/>
      <c r="R49" s="46"/>
      <c r="S49" s="46"/>
      <c r="T49" s="22"/>
      <c r="U49" s="22"/>
      <c r="V49" s="22"/>
      <c r="W49" s="22"/>
      <c r="X49" s="83"/>
      <c r="Y49" s="83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2"/>
      <c r="P50" s="46"/>
      <c r="Q50" s="50"/>
      <c r="R50" s="46"/>
      <c r="S50" s="46"/>
      <c r="T50" s="22"/>
      <c r="U50" s="22"/>
      <c r="V50" s="22"/>
      <c r="W50" s="22"/>
      <c r="X50" s="83"/>
      <c r="Y50" s="83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2"/>
      <c r="P51" s="46"/>
      <c r="Q51" s="50"/>
      <c r="R51" s="46"/>
      <c r="S51" s="46"/>
      <c r="T51" s="22"/>
      <c r="U51" s="22"/>
      <c r="V51" s="22"/>
      <c r="W51" s="22"/>
      <c r="X51" s="83"/>
      <c r="Y51" s="83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2"/>
      <c r="P52" s="46"/>
      <c r="Q52" s="50"/>
      <c r="R52" s="46"/>
      <c r="S52" s="46"/>
      <c r="T52" s="22"/>
      <c r="U52" s="22"/>
      <c r="V52" s="22"/>
      <c r="W52" s="22"/>
      <c r="X52" s="83"/>
      <c r="Y52" s="83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2"/>
      <c r="P53" s="46"/>
      <c r="Q53" s="50"/>
      <c r="R53" s="46"/>
      <c r="S53" s="46"/>
      <c r="T53" s="22"/>
      <c r="U53" s="22"/>
      <c r="V53" s="22"/>
      <c r="W53" s="22"/>
      <c r="X53" s="83"/>
      <c r="Y53" s="83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2"/>
      <c r="P54" s="46"/>
      <c r="Q54" s="50"/>
      <c r="R54" s="46"/>
      <c r="S54" s="46"/>
      <c r="T54" s="22"/>
      <c r="U54" s="22"/>
      <c r="V54" s="22"/>
      <c r="W54" s="22"/>
      <c r="X54" s="83"/>
      <c r="Y54" s="83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2"/>
      <c r="P55" s="46"/>
      <c r="Q55" s="50"/>
      <c r="R55" s="46"/>
      <c r="S55" s="46"/>
      <c r="T55" s="22"/>
      <c r="U55" s="22"/>
      <c r="V55" s="22"/>
      <c r="W55" s="22"/>
      <c r="X55" s="83"/>
      <c r="Y55" s="83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2"/>
      <c r="P56" s="46"/>
      <c r="Q56" s="50"/>
      <c r="R56" s="46"/>
      <c r="S56" s="46"/>
      <c r="T56" s="22"/>
      <c r="U56" s="22"/>
      <c r="V56" s="22"/>
      <c r="W56" s="22"/>
      <c r="X56" s="83"/>
      <c r="Y56" s="83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2"/>
      <c r="P57" s="46"/>
      <c r="Q57" s="50"/>
      <c r="R57" s="46"/>
      <c r="S57" s="46"/>
      <c r="T57" s="22"/>
      <c r="U57" s="22"/>
      <c r="V57" s="22"/>
      <c r="W57" s="22"/>
      <c r="X57" s="83"/>
      <c r="Y57" s="83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2"/>
      <c r="P58" s="46"/>
      <c r="Q58" s="50"/>
      <c r="R58" s="46"/>
      <c r="S58" s="46"/>
      <c r="T58" s="22"/>
      <c r="U58" s="22"/>
      <c r="V58" s="22"/>
      <c r="W58" s="22"/>
      <c r="X58" s="83"/>
      <c r="Y58" s="83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2"/>
      <c r="P59" s="46"/>
      <c r="Q59" s="50"/>
      <c r="R59" s="46"/>
      <c r="S59" s="46"/>
      <c r="T59" s="22"/>
      <c r="U59" s="22"/>
      <c r="V59" s="22"/>
      <c r="W59" s="22"/>
      <c r="X59" s="83"/>
      <c r="Y59" s="83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2"/>
      <c r="P60" s="46"/>
      <c r="Q60" s="50"/>
      <c r="R60" s="46"/>
      <c r="S60" s="46"/>
      <c r="T60" s="22"/>
      <c r="U60" s="22"/>
      <c r="V60" s="22"/>
      <c r="W60" s="22"/>
      <c r="X60" s="83"/>
      <c r="Y60" s="83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2"/>
      <c r="P61" s="46"/>
      <c r="Q61" s="50"/>
      <c r="R61" s="46"/>
      <c r="S61" s="46"/>
      <c r="T61" s="22"/>
      <c r="U61" s="22"/>
      <c r="V61" s="22"/>
      <c r="W61" s="22"/>
      <c r="X61" s="83"/>
      <c r="Y61" s="83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2"/>
      <c r="P62" s="46"/>
      <c r="Q62" s="50"/>
      <c r="R62" s="46"/>
      <c r="S62" s="46"/>
      <c r="T62" s="22"/>
      <c r="U62" s="22"/>
      <c r="V62" s="22"/>
      <c r="W62" s="22"/>
      <c r="X62" s="83"/>
      <c r="Y62" s="83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2"/>
      <c r="P63" s="46"/>
      <c r="Q63" s="50"/>
      <c r="R63" s="46"/>
      <c r="S63" s="46"/>
      <c r="T63" s="22"/>
      <c r="U63" s="22"/>
      <c r="V63" s="22"/>
      <c r="W63" s="22"/>
      <c r="X63" s="83"/>
      <c r="Y63" s="83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2"/>
      <c r="P64" s="46"/>
      <c r="Q64" s="50"/>
      <c r="R64" s="46"/>
      <c r="S64" s="46"/>
      <c r="T64" s="22"/>
      <c r="U64" s="22"/>
      <c r="V64" s="22"/>
      <c r="W64" s="22"/>
      <c r="X64" s="83"/>
      <c r="Y64" s="83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2"/>
      <c r="P65" s="46"/>
      <c r="Q65" s="50"/>
      <c r="R65" s="46"/>
      <c r="S65" s="46"/>
      <c r="T65" s="22"/>
      <c r="U65" s="22"/>
      <c r="V65" s="22"/>
      <c r="W65" s="22"/>
      <c r="X65" s="83"/>
      <c r="Y65" s="83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2"/>
      <c r="P66" s="46"/>
      <c r="Q66" s="50"/>
      <c r="R66" s="46"/>
      <c r="S66" s="46"/>
      <c r="T66" s="22"/>
      <c r="U66" s="22"/>
      <c r="V66" s="22"/>
      <c r="W66" s="22"/>
      <c r="X66" s="83"/>
      <c r="Y66" s="83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2"/>
      <c r="P67" s="46"/>
      <c r="Q67" s="50"/>
      <c r="R67" s="46"/>
      <c r="S67" s="46"/>
      <c r="T67" s="22"/>
      <c r="U67" s="22"/>
      <c r="V67" s="22"/>
      <c r="W67" s="22"/>
      <c r="X67" s="83"/>
      <c r="Y67" s="83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2"/>
      <c r="P68" s="46"/>
      <c r="Q68" s="50"/>
      <c r="R68" s="46"/>
      <c r="S68" s="46"/>
      <c r="T68" s="22"/>
      <c r="U68" s="22"/>
      <c r="V68" s="22"/>
      <c r="W68" s="22"/>
      <c r="X68" s="83"/>
      <c r="Y68" s="83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2"/>
      <c r="P69" s="46"/>
      <c r="Q69" s="50"/>
      <c r="R69" s="46"/>
      <c r="S69" s="46"/>
      <c r="T69" s="22"/>
      <c r="U69" s="22"/>
      <c r="V69" s="22"/>
      <c r="W69" s="22"/>
      <c r="X69" s="83"/>
      <c r="Y69" s="83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50"/>
      <c r="O70" s="22"/>
      <c r="P70" s="46"/>
      <c r="Q70" s="50"/>
      <c r="R70" s="46"/>
      <c r="S70" s="46"/>
      <c r="T70" s="22"/>
      <c r="U70" s="22"/>
      <c r="V70" s="22"/>
      <c r="W70" s="22"/>
      <c r="X70" s="83"/>
      <c r="Y70" s="46"/>
      <c r="Z70" s="46"/>
      <c r="AA70" s="46"/>
      <c r="AB70" s="46"/>
      <c r="AC70" s="22"/>
      <c r="AD70" s="46"/>
      <c r="AE70" s="46"/>
      <c r="AF70" s="46"/>
      <c r="AG70" s="46"/>
      <c r="AH70" s="46"/>
      <c r="AI70" s="46"/>
    </row>
    <row r="71" spans="1:35" ht="15" customHeight="1" x14ac:dyDescent="0.25">
      <c r="A71" s="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50"/>
      <c r="O71" s="22"/>
      <c r="P71" s="46"/>
      <c r="Q71" s="50"/>
      <c r="R71" s="46"/>
      <c r="S71" s="46"/>
      <c r="T71" s="22"/>
      <c r="U71" s="22"/>
      <c r="V71" s="22"/>
      <c r="W71" s="22"/>
      <c r="X71" s="83"/>
      <c r="Y71" s="46"/>
      <c r="Z71" s="46"/>
      <c r="AA71" s="46"/>
      <c r="AB71" s="46"/>
      <c r="AC71" s="22"/>
      <c r="AD71" s="46"/>
      <c r="AE71" s="46"/>
      <c r="AF71" s="46"/>
      <c r="AG71" s="46"/>
      <c r="AH71" s="46"/>
      <c r="AI71" s="46"/>
    </row>
    <row r="72" spans="1:35" ht="15" customHeight="1" x14ac:dyDescent="0.25">
      <c r="A72" s="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50"/>
      <c r="O72" s="22"/>
      <c r="P72" s="46"/>
      <c r="Q72" s="50"/>
      <c r="R72" s="46"/>
      <c r="S72" s="46"/>
      <c r="T72" s="22"/>
      <c r="U72" s="22"/>
      <c r="V72" s="22"/>
      <c r="W72" s="22"/>
      <c r="X72" s="83"/>
      <c r="Y72" s="46"/>
      <c r="Z72" s="46"/>
      <c r="AA72" s="46"/>
      <c r="AB72" s="46"/>
      <c r="AC72" s="22"/>
      <c r="AD72" s="46"/>
      <c r="AE72" s="46"/>
      <c r="AF72" s="46"/>
      <c r="AG72" s="46"/>
      <c r="AH72" s="46"/>
      <c r="AI72" s="46"/>
    </row>
    <row r="73" spans="1:35" ht="15" customHeight="1" x14ac:dyDescent="0.25">
      <c r="A73" s="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50"/>
      <c r="O73" s="22"/>
      <c r="P73" s="46"/>
      <c r="Q73" s="50"/>
      <c r="R73" s="46"/>
      <c r="S73" s="46"/>
      <c r="T73" s="22"/>
      <c r="U73" s="22"/>
      <c r="V73" s="22"/>
      <c r="W73" s="22"/>
      <c r="X73" s="83"/>
      <c r="Y73" s="46"/>
      <c r="Z73" s="46"/>
      <c r="AA73" s="46"/>
      <c r="AB73" s="46"/>
      <c r="AC73" s="22"/>
      <c r="AD73" s="46"/>
      <c r="AE73" s="46"/>
      <c r="AF73" s="46"/>
      <c r="AG73" s="46"/>
      <c r="AH73" s="46"/>
      <c r="AI73" s="46"/>
    </row>
    <row r="74" spans="1:35" ht="15" customHeight="1" x14ac:dyDescent="0.25">
      <c r="A74" s="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50"/>
      <c r="O74" s="22"/>
      <c r="P74" s="46"/>
      <c r="Q74" s="50"/>
      <c r="R74" s="46"/>
      <c r="S74" s="46"/>
      <c r="T74" s="22"/>
      <c r="U74" s="22"/>
      <c r="V74" s="22"/>
      <c r="W74" s="22"/>
      <c r="X74" s="83"/>
      <c r="Y74" s="46"/>
      <c r="Z74" s="46"/>
      <c r="AA74" s="46"/>
      <c r="AB74" s="46"/>
      <c r="AC74" s="22"/>
      <c r="AD74" s="46"/>
      <c r="AE74" s="46"/>
      <c r="AF74" s="46"/>
      <c r="AG74" s="46"/>
      <c r="AH74" s="46"/>
      <c r="AI74" s="46"/>
    </row>
    <row r="75" spans="1:35" ht="15" customHeight="1" x14ac:dyDescent="0.25">
      <c r="A75" s="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50"/>
      <c r="O75" s="22"/>
      <c r="P75" s="46"/>
      <c r="Q75" s="50"/>
      <c r="R75" s="46"/>
      <c r="S75" s="46"/>
      <c r="T75" s="22"/>
      <c r="U75" s="22"/>
      <c r="V75" s="22"/>
      <c r="W75" s="22"/>
      <c r="X75" s="83"/>
      <c r="Y75" s="46"/>
      <c r="Z75" s="46"/>
      <c r="AA75" s="46"/>
      <c r="AB75" s="46"/>
      <c r="AC75" s="22"/>
      <c r="AD75" s="46"/>
      <c r="AE75" s="46"/>
      <c r="AF75" s="46"/>
      <c r="AG75" s="46"/>
      <c r="AH75" s="46"/>
      <c r="AI75" s="46"/>
    </row>
    <row r="76" spans="1:35" ht="15" customHeight="1" x14ac:dyDescent="0.25">
      <c r="A76" s="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50"/>
      <c r="O76" s="22"/>
      <c r="P76" s="46"/>
      <c r="Q76" s="50"/>
      <c r="R76" s="46"/>
      <c r="S76" s="46"/>
      <c r="T76" s="22"/>
      <c r="U76" s="22"/>
      <c r="V76" s="22"/>
      <c r="W76" s="22"/>
      <c r="X76" s="83"/>
      <c r="Y76" s="46"/>
      <c r="Z76" s="46"/>
      <c r="AA76" s="46"/>
      <c r="AB76" s="46"/>
      <c r="AC76" s="22"/>
      <c r="AD76" s="46"/>
      <c r="AE76" s="46"/>
      <c r="AF76" s="46"/>
      <c r="AG76" s="46"/>
      <c r="AH76" s="46"/>
      <c r="AI76" s="46"/>
    </row>
    <row r="77" spans="1:35" ht="15" customHeight="1" x14ac:dyDescent="0.25">
      <c r="A77" s="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50"/>
      <c r="O77" s="22"/>
      <c r="P77" s="46"/>
      <c r="Q77" s="50"/>
      <c r="R77" s="46"/>
      <c r="S77" s="46"/>
      <c r="T77" s="22"/>
      <c r="U77" s="22"/>
      <c r="V77" s="22"/>
      <c r="W77" s="22"/>
      <c r="X77" s="83"/>
      <c r="Y77" s="46"/>
      <c r="Z77" s="46"/>
      <c r="AA77" s="46"/>
      <c r="AB77" s="46"/>
      <c r="AC77" s="22"/>
      <c r="AD77" s="46"/>
      <c r="AE77" s="46"/>
      <c r="AF77" s="46"/>
      <c r="AG77" s="46"/>
      <c r="AH77" s="46"/>
      <c r="AI77" s="46"/>
    </row>
    <row r="78" spans="1:35" ht="15" customHeight="1" x14ac:dyDescent="0.25">
      <c r="A78" s="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50"/>
      <c r="O78" s="22"/>
      <c r="P78" s="46"/>
      <c r="Q78" s="50"/>
      <c r="R78" s="46"/>
      <c r="S78" s="46"/>
      <c r="T78" s="22"/>
      <c r="U78" s="22"/>
      <c r="V78" s="22"/>
      <c r="W78" s="22"/>
      <c r="X78" s="83"/>
      <c r="Y78" s="46"/>
      <c r="Z78" s="46"/>
      <c r="AA78" s="46"/>
      <c r="AB78" s="46"/>
      <c r="AC78" s="22"/>
      <c r="AD78" s="46"/>
      <c r="AE78" s="46"/>
      <c r="AF78" s="46"/>
      <c r="AG78" s="46"/>
      <c r="AH78" s="46"/>
      <c r="AI78" s="46"/>
    </row>
    <row r="79" spans="1:35" ht="15" customHeight="1" x14ac:dyDescent="0.25">
      <c r="A79" s="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50"/>
      <c r="O79" s="22"/>
      <c r="P79" s="46"/>
      <c r="Q79" s="50"/>
      <c r="R79" s="46"/>
      <c r="S79" s="46"/>
      <c r="T79" s="22"/>
      <c r="U79" s="22"/>
      <c r="V79" s="22"/>
      <c r="W79" s="22"/>
      <c r="X79" s="83"/>
      <c r="Y79" s="46"/>
      <c r="Z79" s="46"/>
      <c r="AA79" s="46"/>
      <c r="AB79" s="46"/>
      <c r="AC79" s="22"/>
      <c r="AD79" s="46"/>
      <c r="AE79" s="46"/>
      <c r="AF79" s="46"/>
      <c r="AG79" s="46"/>
      <c r="AH79" s="46"/>
      <c r="AI79" s="46"/>
    </row>
    <row r="80" spans="1:35" ht="15" customHeight="1" x14ac:dyDescent="0.25">
      <c r="A80" s="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0"/>
      <c r="O80" s="22"/>
      <c r="P80" s="46"/>
      <c r="Q80" s="50"/>
      <c r="R80" s="46"/>
      <c r="S80" s="46"/>
      <c r="T80" s="22"/>
      <c r="U80" s="22"/>
      <c r="V80" s="22"/>
      <c r="W80" s="22"/>
      <c r="X80" s="83"/>
      <c r="Y80" s="46"/>
      <c r="Z80" s="46"/>
      <c r="AA80" s="46"/>
      <c r="AB80" s="46"/>
      <c r="AC80" s="22"/>
      <c r="AD80" s="46"/>
      <c r="AE80" s="46"/>
      <c r="AF80" s="46"/>
      <c r="AG80" s="46"/>
      <c r="AH80" s="46"/>
      <c r="AI80" s="46"/>
    </row>
    <row r="81" spans="1:35" ht="15" customHeight="1" x14ac:dyDescent="0.25">
      <c r="A81" s="7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50"/>
      <c r="O81" s="22"/>
      <c r="P81" s="46"/>
      <c r="Q81" s="50"/>
      <c r="R81" s="46"/>
      <c r="S81" s="46"/>
      <c r="T81" s="22"/>
      <c r="U81" s="22"/>
      <c r="V81" s="22"/>
      <c r="W81" s="22"/>
      <c r="X81" s="83"/>
      <c r="Y81" s="46"/>
      <c r="Z81" s="46"/>
      <c r="AA81" s="46"/>
      <c r="AB81" s="46"/>
      <c r="AC81" s="22"/>
      <c r="AD81" s="46"/>
      <c r="AE81" s="46"/>
      <c r="AF81" s="46"/>
      <c r="AG81" s="46"/>
      <c r="AH81" s="46"/>
      <c r="AI81" s="46"/>
    </row>
    <row r="82" spans="1:35" ht="15" customHeight="1" x14ac:dyDescent="0.25">
      <c r="A82" s="7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50"/>
      <c r="O82" s="22"/>
      <c r="P82" s="46"/>
      <c r="Q82" s="50"/>
      <c r="R82" s="46"/>
      <c r="S82" s="46"/>
      <c r="T82" s="22"/>
      <c r="U82" s="22"/>
      <c r="V82" s="22"/>
      <c r="W82" s="22"/>
      <c r="X82" s="83"/>
      <c r="Y82" s="46"/>
      <c r="Z82" s="46"/>
      <c r="AA82" s="46"/>
      <c r="AB82" s="46"/>
      <c r="AC82" s="22"/>
      <c r="AD82" s="46"/>
      <c r="AE82" s="46"/>
      <c r="AF82" s="46"/>
      <c r="AG82" s="46"/>
      <c r="AH82" s="46"/>
      <c r="AI82" s="46"/>
    </row>
    <row r="83" spans="1:35" ht="15" customHeight="1" x14ac:dyDescent="0.25">
      <c r="A83" s="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50"/>
      <c r="O83" s="22"/>
      <c r="P83" s="46"/>
      <c r="Q83" s="50"/>
      <c r="R83" s="46"/>
      <c r="S83" s="46"/>
      <c r="T83" s="22"/>
      <c r="U83" s="22"/>
      <c r="V83" s="22"/>
      <c r="W83" s="22"/>
      <c r="X83" s="83"/>
      <c r="Y83" s="46"/>
      <c r="Z83" s="46"/>
      <c r="AA83" s="46"/>
      <c r="AB83" s="46"/>
      <c r="AC83" s="22"/>
      <c r="AD83" s="46"/>
      <c r="AE83" s="46"/>
      <c r="AF83" s="46"/>
      <c r="AG83" s="46"/>
      <c r="AH83" s="46"/>
      <c r="AI83" s="46"/>
    </row>
    <row r="84" spans="1:35" ht="15" customHeight="1" x14ac:dyDescent="0.25">
      <c r="A84" s="7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50"/>
      <c r="O84" s="22"/>
      <c r="P84" s="46"/>
      <c r="Q84" s="50"/>
      <c r="R84" s="46"/>
      <c r="S84" s="46"/>
      <c r="T84" s="22"/>
      <c r="U84" s="22"/>
      <c r="V84" s="22"/>
      <c r="W84" s="22"/>
      <c r="X84" s="83"/>
      <c r="Y84" s="46"/>
      <c r="Z84" s="46"/>
      <c r="AA84" s="46"/>
      <c r="AB84" s="46"/>
      <c r="AC84" s="22"/>
      <c r="AD84" s="46"/>
      <c r="AE84" s="46"/>
      <c r="AF84" s="46"/>
      <c r="AG84" s="46"/>
      <c r="AH84" s="46"/>
      <c r="AI84" s="46"/>
    </row>
    <row r="85" spans="1:35" ht="15" customHeight="1" x14ac:dyDescent="0.25">
      <c r="A85" s="7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50"/>
      <c r="O85" s="22"/>
      <c r="P85" s="46"/>
      <c r="Q85" s="50"/>
      <c r="R85" s="46"/>
      <c r="S85" s="46"/>
      <c r="T85" s="22"/>
      <c r="U85" s="22"/>
      <c r="V85" s="22"/>
      <c r="W85" s="22"/>
      <c r="X85" s="83"/>
      <c r="Y85" s="46"/>
      <c r="Z85" s="46"/>
      <c r="AA85" s="46"/>
      <c r="AB85" s="46"/>
      <c r="AC85" s="22"/>
      <c r="AD85" s="46"/>
      <c r="AE85" s="46"/>
      <c r="AF85" s="46"/>
      <c r="AG85" s="46"/>
      <c r="AH85" s="46"/>
      <c r="AI85" s="46"/>
    </row>
    <row r="86" spans="1:35" ht="15" customHeight="1" x14ac:dyDescent="0.25">
      <c r="A86" s="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50"/>
      <c r="O86" s="22"/>
      <c r="P86" s="46"/>
      <c r="Q86" s="50"/>
      <c r="R86" s="46"/>
      <c r="S86" s="46"/>
      <c r="T86" s="22"/>
      <c r="U86" s="22"/>
      <c r="V86" s="22"/>
      <c r="W86" s="22"/>
      <c r="X86" s="83"/>
      <c r="Y86" s="46"/>
      <c r="Z86" s="46"/>
      <c r="AA86" s="46"/>
      <c r="AB86" s="46"/>
      <c r="AC86" s="22"/>
      <c r="AD86" s="46"/>
      <c r="AE86" s="46"/>
      <c r="AF86" s="46"/>
      <c r="AG86" s="46"/>
      <c r="AH86" s="46"/>
      <c r="AI86" s="46"/>
    </row>
    <row r="87" spans="1:35" ht="15" customHeight="1" x14ac:dyDescent="0.25">
      <c r="A87" s="7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50"/>
      <c r="O87" s="22"/>
      <c r="P87" s="46"/>
      <c r="Q87" s="50"/>
      <c r="R87" s="46"/>
      <c r="S87" s="46"/>
      <c r="T87" s="22"/>
      <c r="U87" s="22"/>
      <c r="V87" s="22"/>
      <c r="W87" s="22"/>
      <c r="X87" s="83"/>
      <c r="Y87" s="46"/>
      <c r="Z87" s="46"/>
      <c r="AA87" s="46"/>
      <c r="AB87" s="46"/>
      <c r="AC87" s="22"/>
      <c r="AD87" s="46"/>
      <c r="AE87" s="46"/>
      <c r="AF87" s="46"/>
      <c r="AG87" s="46"/>
      <c r="AH87" s="46"/>
      <c r="AI87" s="46"/>
    </row>
    <row r="88" spans="1:35" ht="15" customHeight="1" x14ac:dyDescent="0.25">
      <c r="A88" s="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50"/>
      <c r="O88" s="22"/>
      <c r="P88" s="46"/>
      <c r="Q88" s="50"/>
      <c r="R88" s="46"/>
      <c r="S88" s="46"/>
      <c r="T88" s="22"/>
      <c r="U88" s="22"/>
      <c r="V88" s="22"/>
      <c r="W88" s="22"/>
      <c r="X88" s="83"/>
      <c r="Y88" s="46"/>
      <c r="Z88" s="46"/>
      <c r="AA88" s="46"/>
      <c r="AB88" s="46"/>
      <c r="AC88" s="22"/>
      <c r="AD88" s="46"/>
      <c r="AE88" s="46"/>
      <c r="AF88" s="46"/>
      <c r="AG88" s="46"/>
      <c r="AH88" s="46"/>
      <c r="AI88" s="46"/>
    </row>
    <row r="89" spans="1:35" ht="15" customHeight="1" x14ac:dyDescent="0.25">
      <c r="A89" s="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50"/>
      <c r="O89" s="22"/>
      <c r="P89" s="46"/>
      <c r="Q89" s="50"/>
      <c r="R89" s="46"/>
      <c r="S89" s="46"/>
      <c r="T89" s="22"/>
      <c r="U89" s="22"/>
      <c r="V89" s="22"/>
      <c r="W89" s="22"/>
      <c r="X89" s="83"/>
      <c r="Y89" s="46"/>
      <c r="Z89" s="46"/>
      <c r="AA89" s="46"/>
      <c r="AB89" s="46"/>
      <c r="AC89" s="22"/>
      <c r="AD89" s="46"/>
      <c r="AE89" s="46"/>
      <c r="AF89" s="46"/>
      <c r="AG89" s="46"/>
      <c r="AH89" s="46"/>
      <c r="AI89" s="46"/>
    </row>
    <row r="90" spans="1:35" ht="15" customHeight="1" x14ac:dyDescent="0.25">
      <c r="A90" s="7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50"/>
      <c r="O90" s="22"/>
      <c r="P90" s="46"/>
      <c r="Q90" s="50"/>
      <c r="R90" s="46"/>
      <c r="S90" s="46"/>
      <c r="T90" s="22"/>
      <c r="U90" s="22"/>
      <c r="V90" s="22"/>
      <c r="W90" s="22"/>
      <c r="X90" s="83"/>
      <c r="Y90" s="46"/>
      <c r="Z90" s="46"/>
      <c r="AA90" s="46"/>
      <c r="AB90" s="46"/>
      <c r="AC90" s="22"/>
      <c r="AD90" s="46"/>
      <c r="AE90" s="46"/>
      <c r="AF90" s="46"/>
      <c r="AG90" s="46"/>
      <c r="AH90" s="46"/>
      <c r="AI90" s="46"/>
    </row>
    <row r="91" spans="1:35" ht="15" customHeight="1" x14ac:dyDescent="0.25">
      <c r="A91" s="7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50"/>
      <c r="O91" s="22"/>
      <c r="P91" s="46"/>
      <c r="Q91" s="50"/>
      <c r="R91" s="46"/>
      <c r="S91" s="46"/>
      <c r="T91" s="22"/>
      <c r="U91" s="22"/>
      <c r="V91" s="22"/>
      <c r="W91" s="22"/>
      <c r="X91" s="83"/>
      <c r="Y91" s="46"/>
      <c r="Z91" s="46"/>
      <c r="AA91" s="46"/>
      <c r="AB91" s="46"/>
      <c r="AC91" s="22"/>
      <c r="AD91" s="46"/>
      <c r="AE91" s="46"/>
      <c r="AF91" s="46"/>
      <c r="AG91" s="46"/>
      <c r="AH91" s="46"/>
      <c r="AI91" s="46"/>
    </row>
    <row r="92" spans="1:35" ht="15" customHeight="1" x14ac:dyDescent="0.25">
      <c r="A92" s="7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50"/>
      <c r="O92" s="22"/>
      <c r="P92" s="46"/>
      <c r="Q92" s="50"/>
      <c r="R92" s="46"/>
      <c r="S92" s="46"/>
      <c r="T92" s="22"/>
      <c r="U92" s="22"/>
      <c r="V92" s="22"/>
      <c r="W92" s="22"/>
      <c r="X92" s="83"/>
      <c r="Y92" s="46"/>
      <c r="Z92" s="46"/>
      <c r="AA92" s="46"/>
      <c r="AB92" s="46"/>
      <c r="AC92" s="22"/>
      <c r="AD92" s="46"/>
      <c r="AE92" s="46"/>
      <c r="AF92" s="46"/>
      <c r="AG92" s="46"/>
      <c r="AH92" s="46"/>
      <c r="AI92" s="46"/>
    </row>
    <row r="93" spans="1:35" ht="15" customHeight="1" x14ac:dyDescent="0.25">
      <c r="A93" s="7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50"/>
      <c r="O93" s="22"/>
      <c r="P93" s="46"/>
      <c r="Q93" s="50"/>
      <c r="R93" s="46"/>
      <c r="S93" s="46"/>
      <c r="T93" s="22"/>
      <c r="U93" s="22"/>
      <c r="V93" s="22"/>
      <c r="W93" s="22"/>
      <c r="X93" s="83"/>
      <c r="Y93" s="46"/>
      <c r="Z93" s="46"/>
      <c r="AA93" s="46"/>
      <c r="AB93" s="46"/>
      <c r="AC93" s="22"/>
      <c r="AD93" s="46"/>
      <c r="AE93" s="46"/>
      <c r="AF93" s="46"/>
      <c r="AG93" s="46"/>
      <c r="AH93" s="46"/>
      <c r="AI93" s="46"/>
    </row>
    <row r="94" spans="1:35" ht="15" customHeight="1" x14ac:dyDescent="0.25">
      <c r="A94" s="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50"/>
      <c r="O94" s="22"/>
      <c r="P94" s="46"/>
      <c r="Q94" s="50"/>
      <c r="R94" s="46"/>
      <c r="S94" s="46"/>
      <c r="T94" s="22"/>
      <c r="U94" s="22"/>
      <c r="V94" s="22"/>
      <c r="W94" s="22"/>
      <c r="X94" s="83"/>
      <c r="Y94" s="46"/>
      <c r="Z94" s="46"/>
      <c r="AA94" s="46"/>
      <c r="AB94" s="46"/>
      <c r="AC94" s="22"/>
      <c r="AD94" s="46"/>
      <c r="AE94" s="46"/>
      <c r="AF94" s="46"/>
      <c r="AG94" s="46"/>
      <c r="AH94" s="46"/>
      <c r="AI94" s="46"/>
    </row>
    <row r="95" spans="1:35" ht="15" customHeight="1" x14ac:dyDescent="0.25">
      <c r="A95" s="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50"/>
      <c r="O95" s="22"/>
      <c r="P95" s="46"/>
      <c r="Q95" s="50"/>
      <c r="R95" s="46"/>
      <c r="S95" s="46"/>
      <c r="T95" s="22"/>
      <c r="U95" s="22"/>
      <c r="V95" s="22"/>
      <c r="W95" s="22"/>
      <c r="X95" s="83"/>
      <c r="Y95" s="46"/>
      <c r="Z95" s="46"/>
      <c r="AA95" s="46"/>
      <c r="AB95" s="46"/>
      <c r="AC95" s="22"/>
      <c r="AD95" s="46"/>
      <c r="AE95" s="46"/>
      <c r="AF95" s="46"/>
      <c r="AG95" s="46"/>
      <c r="AH95" s="46"/>
      <c r="AI95" s="46"/>
    </row>
    <row r="96" spans="1:35" ht="15" customHeight="1" x14ac:dyDescent="0.25">
      <c r="A96" s="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50"/>
      <c r="O96" s="22"/>
      <c r="P96" s="46"/>
      <c r="Q96" s="50"/>
      <c r="R96" s="46"/>
      <c r="S96" s="46"/>
      <c r="T96" s="22"/>
      <c r="U96" s="22"/>
      <c r="V96" s="22"/>
      <c r="W96" s="22"/>
      <c r="X96" s="83"/>
      <c r="Y96" s="46"/>
      <c r="Z96" s="46"/>
      <c r="AA96" s="46"/>
      <c r="AB96" s="46"/>
      <c r="AC96" s="22"/>
      <c r="AD96" s="46"/>
      <c r="AE96" s="46"/>
      <c r="AF96" s="46"/>
      <c r="AG96" s="46"/>
      <c r="AH96" s="46"/>
      <c r="AI96" s="46"/>
    </row>
    <row r="97" spans="1:35" ht="15" customHeight="1" x14ac:dyDescent="0.25">
      <c r="A97" s="7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50"/>
      <c r="O97" s="22"/>
      <c r="P97" s="46"/>
      <c r="Q97" s="50"/>
      <c r="R97" s="46"/>
      <c r="S97" s="46"/>
      <c r="T97" s="22"/>
      <c r="U97" s="22"/>
      <c r="V97" s="22"/>
      <c r="W97" s="22"/>
      <c r="X97" s="83"/>
      <c r="Y97" s="46"/>
      <c r="Z97" s="46"/>
      <c r="AA97" s="46"/>
      <c r="AB97" s="46"/>
      <c r="AC97" s="22"/>
      <c r="AD97" s="46"/>
      <c r="AE97" s="46"/>
      <c r="AF97" s="46"/>
      <c r="AG97" s="46"/>
      <c r="AH97" s="46"/>
      <c r="AI97" s="46"/>
    </row>
    <row r="98" spans="1:35" ht="15" customHeight="1" x14ac:dyDescent="0.25">
      <c r="A98" s="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50"/>
      <c r="O98" s="22"/>
      <c r="P98" s="46"/>
      <c r="Q98" s="50"/>
      <c r="R98" s="46"/>
      <c r="S98" s="46"/>
      <c r="T98" s="22"/>
      <c r="U98" s="22"/>
      <c r="V98" s="22"/>
      <c r="W98" s="22"/>
      <c r="X98" s="83"/>
      <c r="Y98" s="46"/>
      <c r="Z98" s="46"/>
      <c r="AA98" s="46"/>
      <c r="AB98" s="46"/>
      <c r="AC98" s="22"/>
      <c r="AD98" s="46"/>
      <c r="AE98" s="46"/>
      <c r="AF98" s="46"/>
      <c r="AG98" s="46"/>
      <c r="AH98" s="46"/>
      <c r="AI98" s="46"/>
    </row>
    <row r="99" spans="1:35" ht="15" customHeight="1" x14ac:dyDescent="0.25">
      <c r="A99" s="7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50"/>
      <c r="O99" s="22"/>
      <c r="P99" s="46"/>
      <c r="Q99" s="50"/>
      <c r="R99" s="46"/>
      <c r="S99" s="46"/>
      <c r="T99" s="22"/>
      <c r="U99" s="22"/>
      <c r="V99" s="22"/>
      <c r="W99" s="22"/>
      <c r="X99" s="83"/>
      <c r="Y99" s="46"/>
      <c r="Z99" s="46"/>
      <c r="AA99" s="46"/>
      <c r="AB99" s="46"/>
      <c r="AC99" s="22"/>
      <c r="AD99" s="46"/>
      <c r="AE99" s="46"/>
      <c r="AF99" s="46"/>
      <c r="AG99" s="46"/>
      <c r="AH99" s="46"/>
      <c r="AI99" s="46"/>
    </row>
    <row r="100" spans="1:35" ht="15" customHeight="1" x14ac:dyDescent="0.25">
      <c r="A100" s="7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50"/>
      <c r="O100" s="22"/>
      <c r="P100" s="46"/>
      <c r="Q100" s="50"/>
      <c r="R100" s="46"/>
      <c r="S100" s="46"/>
      <c r="T100" s="22"/>
      <c r="U100" s="22"/>
      <c r="V100" s="22"/>
      <c r="W100" s="22"/>
      <c r="X100" s="83"/>
      <c r="Y100" s="46"/>
      <c r="Z100" s="46"/>
      <c r="AA100" s="46"/>
      <c r="AB100" s="46"/>
      <c r="AC100" s="22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7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50"/>
      <c r="O101" s="22"/>
      <c r="P101" s="46"/>
      <c r="Q101" s="50"/>
      <c r="R101" s="46"/>
      <c r="S101" s="46"/>
      <c r="T101" s="22"/>
      <c r="U101" s="22"/>
      <c r="V101" s="22"/>
      <c r="W101" s="22"/>
      <c r="X101" s="83"/>
      <c r="Y101" s="46"/>
      <c r="Z101" s="46"/>
      <c r="AA101" s="46"/>
      <c r="AB101" s="46"/>
      <c r="AC101" s="22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7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50"/>
      <c r="O102" s="22"/>
      <c r="P102" s="46"/>
      <c r="Q102" s="50"/>
      <c r="R102" s="46"/>
      <c r="S102" s="46"/>
      <c r="T102" s="22"/>
      <c r="U102" s="22"/>
      <c r="V102" s="22"/>
      <c r="W102" s="22"/>
      <c r="X102" s="83"/>
      <c r="Y102" s="46"/>
      <c r="Z102" s="46"/>
      <c r="AA102" s="46"/>
      <c r="AB102" s="46"/>
      <c r="AC102" s="22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7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50"/>
      <c r="O103" s="22"/>
      <c r="P103" s="46"/>
      <c r="Q103" s="50"/>
      <c r="R103" s="46"/>
      <c r="S103" s="46"/>
      <c r="T103" s="22"/>
      <c r="U103" s="22"/>
      <c r="V103" s="22"/>
      <c r="W103" s="22"/>
      <c r="X103" s="83"/>
      <c r="Y103" s="46"/>
      <c r="Z103" s="46"/>
      <c r="AA103" s="46"/>
      <c r="AB103" s="46"/>
      <c r="AC103" s="22"/>
      <c r="AD103" s="46"/>
      <c r="AE103" s="46"/>
      <c r="AF103" s="46"/>
      <c r="AG103" s="46"/>
      <c r="AH103" s="46"/>
      <c r="AI103" s="46"/>
    </row>
    <row r="117" spans="2:36" ht="15" customHeight="1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2:36" ht="15" customHeight="1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2:36" ht="15" customHeight="1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2:36" ht="15" customHeight="1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2:36" ht="15" customHeight="1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2:36" ht="15" customHeight="1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2:36" ht="15" customHeight="1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2:36" ht="15" customHeight="1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2:36" ht="15" customHeight="1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2:36" ht="15" customHeight="1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2:36" ht="15" customHeight="1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2:36" ht="15" customHeight="1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2:36" ht="15" customHeight="1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2:36" ht="15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2:36" ht="15" customHeight="1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2:36" ht="15" customHeight="1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2:36" ht="15" customHeight="1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2:36" ht="15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2:36" ht="15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2:36" ht="15" customHeight="1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2:36" ht="15" customHeight="1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2:36" ht="15" customHeight="1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2:36" ht="15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2:36" ht="15" customHeight="1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2:36" ht="15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2:36" ht="15" customHeight="1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2:36" ht="15" customHeight="1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2:36" ht="15" customHeight="1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2:36" ht="15" customHeight="1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2:36" ht="15" customHeight="1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2:36" ht="15" customHeight="1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2:36" ht="15" customHeight="1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2:36" ht="1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2:36" ht="1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2:36" ht="1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2:36" ht="15" customHeight="1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2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2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2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2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2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2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2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2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</sheetData>
  <sortState ref="B43:AF51">
    <sortCondition ref="B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74</v>
      </c>
      <c r="F1" s="210"/>
      <c r="G1" s="94"/>
      <c r="H1" s="94"/>
      <c r="I1" s="2"/>
      <c r="J1" s="3"/>
      <c r="K1" s="11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210"/>
      <c r="AB1" s="210"/>
      <c r="AC1" s="94"/>
      <c r="AD1" s="94"/>
      <c r="AE1" s="2"/>
      <c r="AF1" s="3"/>
      <c r="AG1" s="11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34" t="s">
        <v>75</v>
      </c>
      <c r="C2" s="35"/>
      <c r="D2" s="211"/>
      <c r="E2" s="11" t="s">
        <v>13</v>
      </c>
      <c r="F2" s="12"/>
      <c r="G2" s="12"/>
      <c r="H2" s="12"/>
      <c r="I2" s="18"/>
      <c r="J2" s="13"/>
      <c r="K2" s="110"/>
      <c r="L2" s="20" t="s">
        <v>130</v>
      </c>
      <c r="M2" s="12"/>
      <c r="N2" s="12"/>
      <c r="O2" s="19"/>
      <c r="P2" s="17"/>
      <c r="Q2" s="20" t="s">
        <v>131</v>
      </c>
      <c r="R2" s="12"/>
      <c r="S2" s="12"/>
      <c r="T2" s="12"/>
      <c r="U2" s="18"/>
      <c r="V2" s="19"/>
      <c r="W2" s="17"/>
      <c r="X2" s="39" t="s">
        <v>132</v>
      </c>
      <c r="Y2" s="40"/>
      <c r="Z2" s="212"/>
      <c r="AA2" s="11" t="s">
        <v>13</v>
      </c>
      <c r="AB2" s="12"/>
      <c r="AC2" s="12"/>
      <c r="AD2" s="12"/>
      <c r="AE2" s="18"/>
      <c r="AF2" s="13"/>
      <c r="AG2" s="110"/>
      <c r="AH2" s="20" t="s">
        <v>133</v>
      </c>
      <c r="AI2" s="12"/>
      <c r="AJ2" s="12"/>
      <c r="AK2" s="19"/>
      <c r="AL2" s="17"/>
      <c r="AM2" s="20" t="s">
        <v>131</v>
      </c>
      <c r="AN2" s="12"/>
      <c r="AO2" s="12"/>
      <c r="AP2" s="12"/>
      <c r="AQ2" s="18"/>
      <c r="AR2" s="19"/>
      <c r="AS2" s="21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213"/>
      <c r="L3" s="16" t="s">
        <v>5</v>
      </c>
      <c r="M3" s="16" t="s">
        <v>6</v>
      </c>
      <c r="N3" s="16" t="s">
        <v>134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21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213"/>
      <c r="AH3" s="16" t="s">
        <v>5</v>
      </c>
      <c r="AI3" s="16" t="s">
        <v>6</v>
      </c>
      <c r="AJ3" s="16" t="s">
        <v>134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21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>
        <v>2000</v>
      </c>
      <c r="C4" s="31" t="s">
        <v>45</v>
      </c>
      <c r="D4" s="32" t="s">
        <v>39</v>
      </c>
      <c r="E4" s="27">
        <v>18</v>
      </c>
      <c r="F4" s="27">
        <v>0</v>
      </c>
      <c r="G4" s="27">
        <v>0</v>
      </c>
      <c r="H4" s="28">
        <v>13</v>
      </c>
      <c r="I4" s="27">
        <v>61</v>
      </c>
      <c r="J4" s="33">
        <v>0.43571428571428572</v>
      </c>
      <c r="K4" s="49">
        <v>140</v>
      </c>
      <c r="L4" s="126"/>
      <c r="M4" s="16"/>
      <c r="N4" s="16"/>
      <c r="O4" s="16"/>
      <c r="P4" s="22"/>
      <c r="Q4" s="27"/>
      <c r="R4" s="27"/>
      <c r="S4" s="28"/>
      <c r="T4" s="27"/>
      <c r="U4" s="27"/>
      <c r="V4" s="214"/>
      <c r="W4" s="49"/>
      <c r="X4" s="27"/>
      <c r="Y4" s="31"/>
      <c r="Z4" s="32"/>
      <c r="AA4" s="27"/>
      <c r="AB4" s="27"/>
      <c r="AC4" s="27"/>
      <c r="AD4" s="28"/>
      <c r="AE4" s="27"/>
      <c r="AF4" s="33"/>
      <c r="AG4" s="49"/>
      <c r="AH4" s="16"/>
      <c r="AI4" s="16"/>
      <c r="AJ4" s="16"/>
      <c r="AK4" s="16"/>
      <c r="AL4" s="22"/>
      <c r="AM4" s="27"/>
      <c r="AN4" s="27"/>
      <c r="AO4" s="27"/>
      <c r="AP4" s="27"/>
      <c r="AQ4" s="27"/>
      <c r="AR4" s="215"/>
      <c r="AS4" s="21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>
        <v>2001</v>
      </c>
      <c r="C5" s="31" t="s">
        <v>38</v>
      </c>
      <c r="D5" s="32" t="s">
        <v>39</v>
      </c>
      <c r="E5" s="27">
        <v>26</v>
      </c>
      <c r="F5" s="27">
        <v>0</v>
      </c>
      <c r="G5" s="27">
        <v>5</v>
      </c>
      <c r="H5" s="28">
        <v>23</v>
      </c>
      <c r="I5" s="27">
        <v>108</v>
      </c>
      <c r="J5" s="33">
        <v>0.56842105263157894</v>
      </c>
      <c r="K5" s="49">
        <v>190</v>
      </c>
      <c r="L5" s="126"/>
      <c r="M5" s="16"/>
      <c r="N5" s="16"/>
      <c r="O5" s="16"/>
      <c r="P5" s="22"/>
      <c r="Q5" s="27"/>
      <c r="R5" s="27"/>
      <c r="S5" s="28"/>
      <c r="T5" s="27"/>
      <c r="U5" s="27"/>
      <c r="V5" s="214"/>
      <c r="W5" s="49"/>
      <c r="X5" s="27"/>
      <c r="Y5" s="31"/>
      <c r="Z5" s="32"/>
      <c r="AA5" s="27"/>
      <c r="AB5" s="27"/>
      <c r="AC5" s="27"/>
      <c r="AD5" s="28"/>
      <c r="AE5" s="27"/>
      <c r="AF5" s="33"/>
      <c r="AG5" s="49"/>
      <c r="AH5" s="16"/>
      <c r="AI5" s="16"/>
      <c r="AJ5" s="16"/>
      <c r="AK5" s="16"/>
      <c r="AL5" s="22"/>
      <c r="AM5" s="27"/>
      <c r="AN5" s="27"/>
      <c r="AO5" s="27"/>
      <c r="AP5" s="27"/>
      <c r="AQ5" s="27"/>
      <c r="AR5" s="215"/>
      <c r="AS5" s="21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31"/>
      <c r="D6" s="32"/>
      <c r="E6" s="27"/>
      <c r="F6" s="27"/>
      <c r="G6" s="27"/>
      <c r="H6" s="28"/>
      <c r="I6" s="27"/>
      <c r="J6" s="33"/>
      <c r="K6" s="49"/>
      <c r="L6" s="126"/>
      <c r="M6" s="16"/>
      <c r="N6" s="16"/>
      <c r="O6" s="16"/>
      <c r="P6" s="22"/>
      <c r="Q6" s="27"/>
      <c r="R6" s="27"/>
      <c r="S6" s="28"/>
      <c r="T6" s="27"/>
      <c r="U6" s="27"/>
      <c r="V6" s="214"/>
      <c r="W6" s="49"/>
      <c r="X6" s="27">
        <v>2002</v>
      </c>
      <c r="Y6" s="27" t="s">
        <v>46</v>
      </c>
      <c r="Z6" s="32" t="s">
        <v>64</v>
      </c>
      <c r="AA6" s="27">
        <v>12</v>
      </c>
      <c r="AB6" s="27">
        <v>0</v>
      </c>
      <c r="AC6" s="27">
        <v>12</v>
      </c>
      <c r="AD6" s="27">
        <v>23</v>
      </c>
      <c r="AE6" s="27">
        <v>54</v>
      </c>
      <c r="AF6" s="56">
        <v>0.67500000000000004</v>
      </c>
      <c r="AG6" s="235">
        <v>80</v>
      </c>
      <c r="AH6" s="16"/>
      <c r="AI6" s="16"/>
      <c r="AJ6" s="16"/>
      <c r="AK6" s="16"/>
      <c r="AL6" s="22"/>
      <c r="AM6" s="27">
        <v>4</v>
      </c>
      <c r="AN6" s="27">
        <v>0</v>
      </c>
      <c r="AO6" s="27">
        <v>2</v>
      </c>
      <c r="AP6" s="27">
        <v>9</v>
      </c>
      <c r="AQ6" s="27">
        <v>23</v>
      </c>
      <c r="AR6" s="215">
        <v>0.82140000000000002</v>
      </c>
      <c r="AS6" s="216">
        <v>28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2003</v>
      </c>
      <c r="C7" s="31" t="s">
        <v>38</v>
      </c>
      <c r="D7" s="32" t="s">
        <v>64</v>
      </c>
      <c r="E7" s="27">
        <v>20</v>
      </c>
      <c r="F7" s="27">
        <v>0</v>
      </c>
      <c r="G7" s="27">
        <v>2</v>
      </c>
      <c r="H7" s="28">
        <v>12</v>
      </c>
      <c r="I7" s="27">
        <v>73</v>
      </c>
      <c r="J7" s="33">
        <v>0.58870967741935487</v>
      </c>
      <c r="K7" s="49">
        <v>124</v>
      </c>
      <c r="L7" s="126"/>
      <c r="M7" s="16"/>
      <c r="N7" s="16"/>
      <c r="O7" s="16"/>
      <c r="P7" s="22"/>
      <c r="Q7" s="27">
        <v>2</v>
      </c>
      <c r="R7" s="27">
        <v>0</v>
      </c>
      <c r="S7" s="28">
        <v>0</v>
      </c>
      <c r="T7" s="27">
        <v>0</v>
      </c>
      <c r="U7" s="27">
        <v>4</v>
      </c>
      <c r="V7" s="214">
        <v>0.57099999999999995</v>
      </c>
      <c r="W7" s="49">
        <v>7</v>
      </c>
      <c r="X7" s="27"/>
      <c r="Y7" s="31"/>
      <c r="Z7" s="32"/>
      <c r="AA7" s="27"/>
      <c r="AB7" s="27"/>
      <c r="AC7" s="27"/>
      <c r="AD7" s="28"/>
      <c r="AE7" s="27"/>
      <c r="AF7" s="33"/>
      <c r="AG7" s="49"/>
      <c r="AH7" s="16"/>
      <c r="AI7" s="16"/>
      <c r="AJ7" s="16"/>
      <c r="AK7" s="16"/>
      <c r="AL7" s="22"/>
      <c r="AM7" s="27"/>
      <c r="AN7" s="27"/>
      <c r="AO7" s="27"/>
      <c r="AP7" s="27"/>
      <c r="AQ7" s="27"/>
      <c r="AR7" s="215"/>
      <c r="AS7" s="21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>
        <v>2004</v>
      </c>
      <c r="C8" s="31" t="s">
        <v>43</v>
      </c>
      <c r="D8" s="32" t="s">
        <v>44</v>
      </c>
      <c r="E8" s="27">
        <v>19</v>
      </c>
      <c r="F8" s="27">
        <v>0</v>
      </c>
      <c r="G8" s="27">
        <v>2</v>
      </c>
      <c r="H8" s="28">
        <v>10</v>
      </c>
      <c r="I8" s="27">
        <v>44</v>
      </c>
      <c r="J8" s="33">
        <v>0.4731182795698925</v>
      </c>
      <c r="K8" s="49">
        <v>93</v>
      </c>
      <c r="L8" s="126"/>
      <c r="M8" s="16"/>
      <c r="N8" s="16"/>
      <c r="O8" s="16"/>
      <c r="P8" s="22"/>
      <c r="Q8" s="27">
        <v>2</v>
      </c>
      <c r="R8" s="27">
        <v>0</v>
      </c>
      <c r="S8" s="28">
        <v>0</v>
      </c>
      <c r="T8" s="27">
        <v>0</v>
      </c>
      <c r="U8" s="27">
        <v>4</v>
      </c>
      <c r="V8" s="214">
        <v>0.5</v>
      </c>
      <c r="W8" s="49">
        <v>8</v>
      </c>
      <c r="X8" s="27"/>
      <c r="Y8" s="31"/>
      <c r="Z8" s="32"/>
      <c r="AA8" s="27"/>
      <c r="AB8" s="27"/>
      <c r="AC8" s="27"/>
      <c r="AD8" s="28"/>
      <c r="AE8" s="27"/>
      <c r="AF8" s="33"/>
      <c r="AG8" s="49"/>
      <c r="AH8" s="16"/>
      <c r="AI8" s="16"/>
      <c r="AJ8" s="16"/>
      <c r="AK8" s="16"/>
      <c r="AL8" s="22"/>
      <c r="AM8" s="27"/>
      <c r="AN8" s="27"/>
      <c r="AO8" s="27"/>
      <c r="AP8" s="27"/>
      <c r="AQ8" s="27"/>
      <c r="AR8" s="215"/>
      <c r="AS8" s="21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>
        <v>2005</v>
      </c>
      <c r="C9" s="31" t="s">
        <v>45</v>
      </c>
      <c r="D9" s="32" t="s">
        <v>44</v>
      </c>
      <c r="E9" s="27">
        <v>22</v>
      </c>
      <c r="F9" s="27">
        <v>0</v>
      </c>
      <c r="G9" s="27">
        <v>1</v>
      </c>
      <c r="H9" s="28">
        <v>21</v>
      </c>
      <c r="I9" s="27">
        <v>96</v>
      </c>
      <c r="J9" s="33">
        <v>0.67132867132867136</v>
      </c>
      <c r="K9" s="49">
        <v>143</v>
      </c>
      <c r="L9" s="126"/>
      <c r="M9" s="16"/>
      <c r="N9" s="16"/>
      <c r="O9" s="16"/>
      <c r="P9" s="22"/>
      <c r="Q9" s="27"/>
      <c r="R9" s="27"/>
      <c r="S9" s="28"/>
      <c r="T9" s="27"/>
      <c r="U9" s="27"/>
      <c r="V9" s="214"/>
      <c r="W9" s="49"/>
      <c r="X9" s="27"/>
      <c r="Y9" s="31"/>
      <c r="Z9" s="32"/>
      <c r="AA9" s="27"/>
      <c r="AB9" s="27"/>
      <c r="AC9" s="27"/>
      <c r="AD9" s="28"/>
      <c r="AE9" s="27"/>
      <c r="AF9" s="33"/>
      <c r="AG9" s="49"/>
      <c r="AH9" s="16"/>
      <c r="AI9" s="16"/>
      <c r="AJ9" s="16"/>
      <c r="AK9" s="16"/>
      <c r="AL9" s="22"/>
      <c r="AM9" s="27"/>
      <c r="AN9" s="27"/>
      <c r="AO9" s="27"/>
      <c r="AP9" s="27"/>
      <c r="AQ9" s="27"/>
      <c r="AR9" s="215"/>
      <c r="AS9" s="21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>
        <v>2006</v>
      </c>
      <c r="C10" s="31" t="s">
        <v>46</v>
      </c>
      <c r="D10" s="32" t="s">
        <v>47</v>
      </c>
      <c r="E10" s="27">
        <v>22</v>
      </c>
      <c r="F10" s="27">
        <v>1</v>
      </c>
      <c r="G10" s="27">
        <v>6</v>
      </c>
      <c r="H10" s="28">
        <v>23</v>
      </c>
      <c r="I10" s="27">
        <v>102</v>
      </c>
      <c r="J10" s="33">
        <v>0.74452554744525545</v>
      </c>
      <c r="K10" s="49">
        <v>137</v>
      </c>
      <c r="L10" s="126"/>
      <c r="M10" s="16"/>
      <c r="N10" s="16"/>
      <c r="O10" s="16"/>
      <c r="P10" s="22"/>
      <c r="Q10" s="27"/>
      <c r="R10" s="27"/>
      <c r="S10" s="28"/>
      <c r="T10" s="27"/>
      <c r="U10" s="27"/>
      <c r="V10" s="214"/>
      <c r="W10" s="49"/>
      <c r="X10" s="27"/>
      <c r="Y10" s="31"/>
      <c r="Z10" s="32"/>
      <c r="AA10" s="27"/>
      <c r="AB10" s="27"/>
      <c r="AC10" s="27"/>
      <c r="AD10" s="28"/>
      <c r="AE10" s="27"/>
      <c r="AF10" s="33"/>
      <c r="AG10" s="49"/>
      <c r="AH10" s="16"/>
      <c r="AI10" s="16"/>
      <c r="AJ10" s="16"/>
      <c r="AK10" s="16"/>
      <c r="AL10" s="22"/>
      <c r="AM10" s="27"/>
      <c r="AN10" s="27"/>
      <c r="AO10" s="27"/>
      <c r="AP10" s="27"/>
      <c r="AQ10" s="27"/>
      <c r="AR10" s="215"/>
      <c r="AS10" s="21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1"/>
      <c r="D11" s="32"/>
      <c r="E11" s="27"/>
      <c r="F11" s="27"/>
      <c r="G11" s="27"/>
      <c r="H11" s="28"/>
      <c r="I11" s="27"/>
      <c r="J11" s="33"/>
      <c r="K11" s="49"/>
      <c r="L11" s="126"/>
      <c r="M11" s="16"/>
      <c r="N11" s="16"/>
      <c r="O11" s="16"/>
      <c r="P11" s="22"/>
      <c r="Q11" s="27"/>
      <c r="R11" s="27"/>
      <c r="S11" s="28"/>
      <c r="T11" s="27"/>
      <c r="U11" s="27"/>
      <c r="V11" s="214"/>
      <c r="W11" s="49"/>
      <c r="X11" s="27">
        <v>2007</v>
      </c>
      <c r="Y11" s="27" t="s">
        <v>42</v>
      </c>
      <c r="Z11" s="32" t="s">
        <v>63</v>
      </c>
      <c r="AA11" s="27">
        <v>1</v>
      </c>
      <c r="AB11" s="27">
        <v>0</v>
      </c>
      <c r="AC11" s="27">
        <v>0</v>
      </c>
      <c r="AD11" s="27">
        <v>3</v>
      </c>
      <c r="AE11" s="27">
        <v>6</v>
      </c>
      <c r="AF11" s="56">
        <v>0.85709999999999997</v>
      </c>
      <c r="AG11" s="235">
        <v>7</v>
      </c>
      <c r="AH11" s="16"/>
      <c r="AI11" s="16"/>
      <c r="AJ11" s="16"/>
      <c r="AK11" s="16"/>
      <c r="AL11" s="22"/>
      <c r="AM11" s="27">
        <v>3</v>
      </c>
      <c r="AN11" s="27">
        <v>0</v>
      </c>
      <c r="AO11" s="27">
        <v>1</v>
      </c>
      <c r="AP11" s="27">
        <v>4</v>
      </c>
      <c r="AQ11" s="27">
        <v>17</v>
      </c>
      <c r="AR11" s="215">
        <v>0.73909999999999998</v>
      </c>
      <c r="AS11" s="216">
        <v>23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>
        <v>2008</v>
      </c>
      <c r="C12" s="31" t="s">
        <v>76</v>
      </c>
      <c r="D12" s="32" t="s">
        <v>60</v>
      </c>
      <c r="E12" s="27">
        <v>7</v>
      </c>
      <c r="F12" s="27">
        <v>0</v>
      </c>
      <c r="G12" s="27">
        <v>0</v>
      </c>
      <c r="H12" s="28">
        <v>7</v>
      </c>
      <c r="I12" s="27">
        <v>32</v>
      </c>
      <c r="J12" s="33">
        <v>0.76190476190476186</v>
      </c>
      <c r="K12" s="49">
        <v>42</v>
      </c>
      <c r="L12" s="126"/>
      <c r="M12" s="16"/>
      <c r="N12" s="16"/>
      <c r="O12" s="16"/>
      <c r="P12" s="22"/>
      <c r="Q12" s="27"/>
      <c r="R12" s="27"/>
      <c r="S12" s="28"/>
      <c r="T12" s="27"/>
      <c r="U12" s="27"/>
      <c r="V12" s="214"/>
      <c r="W12" s="49"/>
      <c r="X12" s="27"/>
      <c r="Y12" s="31"/>
      <c r="Z12" s="32"/>
      <c r="AA12" s="27"/>
      <c r="AB12" s="27"/>
      <c r="AC12" s="27"/>
      <c r="AD12" s="28"/>
      <c r="AE12" s="27"/>
      <c r="AF12" s="33"/>
      <c r="AG12" s="49"/>
      <c r="AH12" s="16"/>
      <c r="AI12" s="16"/>
      <c r="AJ12" s="16"/>
      <c r="AK12" s="16"/>
      <c r="AL12" s="22"/>
      <c r="AM12" s="27"/>
      <c r="AN12" s="27"/>
      <c r="AO12" s="27"/>
      <c r="AP12" s="27"/>
      <c r="AQ12" s="27"/>
      <c r="AR12" s="215"/>
      <c r="AS12" s="21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>
        <v>2009</v>
      </c>
      <c r="C13" s="31" t="s">
        <v>50</v>
      </c>
      <c r="D13" s="32" t="s">
        <v>59</v>
      </c>
      <c r="E13" s="27">
        <v>2</v>
      </c>
      <c r="F13" s="27">
        <v>0</v>
      </c>
      <c r="G13" s="27">
        <v>0</v>
      </c>
      <c r="H13" s="28">
        <v>3</v>
      </c>
      <c r="I13" s="27">
        <v>12</v>
      </c>
      <c r="J13" s="33">
        <v>0.8</v>
      </c>
      <c r="K13" s="49">
        <v>15</v>
      </c>
      <c r="L13" s="126"/>
      <c r="M13" s="16"/>
      <c r="N13" s="16"/>
      <c r="O13" s="16"/>
      <c r="P13" s="22"/>
      <c r="Q13" s="27"/>
      <c r="R13" s="27"/>
      <c r="S13" s="28"/>
      <c r="T13" s="27"/>
      <c r="U13" s="27"/>
      <c r="V13" s="214"/>
      <c r="W13" s="49"/>
      <c r="X13" s="27"/>
      <c r="Y13" s="31"/>
      <c r="Z13" s="32"/>
      <c r="AA13" s="27"/>
      <c r="AB13" s="27"/>
      <c r="AC13" s="27"/>
      <c r="AD13" s="28"/>
      <c r="AE13" s="27"/>
      <c r="AF13" s="33"/>
      <c r="AG13" s="49"/>
      <c r="AH13" s="16"/>
      <c r="AI13" s="16"/>
      <c r="AJ13" s="16"/>
      <c r="AK13" s="16"/>
      <c r="AL13" s="22"/>
      <c r="AM13" s="27"/>
      <c r="AN13" s="27"/>
      <c r="AO13" s="27"/>
      <c r="AP13" s="27"/>
      <c r="AQ13" s="27"/>
      <c r="AR13" s="215"/>
      <c r="AS13" s="21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7">
        <v>2009</v>
      </c>
      <c r="C14" s="31" t="s">
        <v>46</v>
      </c>
      <c r="D14" s="32" t="s">
        <v>51</v>
      </c>
      <c r="E14" s="27">
        <v>3</v>
      </c>
      <c r="F14" s="27">
        <v>0</v>
      </c>
      <c r="G14" s="27">
        <v>0</v>
      </c>
      <c r="H14" s="28">
        <v>2</v>
      </c>
      <c r="I14" s="27">
        <v>10</v>
      </c>
      <c r="J14" s="33">
        <v>0.7142857142857143</v>
      </c>
      <c r="K14" s="49">
        <v>14</v>
      </c>
      <c r="L14" s="126"/>
      <c r="M14" s="16"/>
      <c r="N14" s="16"/>
      <c r="O14" s="16"/>
      <c r="P14" s="22"/>
      <c r="Q14" s="27"/>
      <c r="R14" s="27"/>
      <c r="S14" s="28"/>
      <c r="T14" s="27"/>
      <c r="U14" s="27"/>
      <c r="V14" s="214"/>
      <c r="W14" s="49"/>
      <c r="X14" s="27"/>
      <c r="Y14" s="31"/>
      <c r="Z14" s="32"/>
      <c r="AA14" s="27"/>
      <c r="AB14" s="27"/>
      <c r="AC14" s="27"/>
      <c r="AD14" s="28"/>
      <c r="AE14" s="27"/>
      <c r="AF14" s="33"/>
      <c r="AG14" s="49"/>
      <c r="AH14" s="16"/>
      <c r="AI14" s="16"/>
      <c r="AJ14" s="16"/>
      <c r="AK14" s="16"/>
      <c r="AL14" s="22"/>
      <c r="AM14" s="27"/>
      <c r="AN14" s="27"/>
      <c r="AO14" s="27"/>
      <c r="AP14" s="27"/>
      <c r="AQ14" s="27"/>
      <c r="AR14" s="215"/>
      <c r="AS14" s="21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90" t="s">
        <v>135</v>
      </c>
      <c r="C15" s="89"/>
      <c r="D15" s="88"/>
      <c r="E15" s="87">
        <f>SUM(E4:E14)</f>
        <v>139</v>
      </c>
      <c r="F15" s="87">
        <f>SUM(F4:F14)</f>
        <v>1</v>
      </c>
      <c r="G15" s="87">
        <f>SUM(G4:G14)</f>
        <v>16</v>
      </c>
      <c r="H15" s="87">
        <f>SUM(H4:H14)</f>
        <v>114</v>
      </c>
      <c r="I15" s="87">
        <f>SUM(I4:I14)</f>
        <v>538</v>
      </c>
      <c r="J15" s="217">
        <f>PRODUCT(I15/K15)</f>
        <v>0.59910913140311806</v>
      </c>
      <c r="K15" s="110">
        <f>SUM(K4:K14)</f>
        <v>898</v>
      </c>
      <c r="L15" s="20"/>
      <c r="M15" s="18"/>
      <c r="N15" s="218"/>
      <c r="O15" s="219"/>
      <c r="P15" s="22"/>
      <c r="Q15" s="87">
        <f>SUM(Q4:Q14)</f>
        <v>4</v>
      </c>
      <c r="R15" s="87">
        <f>SUM(R4:R14)</f>
        <v>0</v>
      </c>
      <c r="S15" s="87">
        <f>SUM(S4:S14)</f>
        <v>0</v>
      </c>
      <c r="T15" s="87">
        <f>SUM(T4:T14)</f>
        <v>0</v>
      </c>
      <c r="U15" s="87">
        <f>SUM(U4:U14)</f>
        <v>8</v>
      </c>
      <c r="V15" s="217">
        <f>PRODUCT(U15/W15)</f>
        <v>0.53333333333333333</v>
      </c>
      <c r="W15" s="110">
        <f>SUM(W4:W14)</f>
        <v>15</v>
      </c>
      <c r="X15" s="14" t="s">
        <v>135</v>
      </c>
      <c r="Y15" s="15"/>
      <c r="Z15" s="13"/>
      <c r="AA15" s="87">
        <f>SUM(AA4:AA14)</f>
        <v>13</v>
      </c>
      <c r="AB15" s="87">
        <f>SUM(AB4:AB14)</f>
        <v>0</v>
      </c>
      <c r="AC15" s="87">
        <f>SUM(AC4:AC14)</f>
        <v>12</v>
      </c>
      <c r="AD15" s="87">
        <f>SUM(AD4:AD14)</f>
        <v>26</v>
      </c>
      <c r="AE15" s="87">
        <f>SUM(AE4:AE14)</f>
        <v>60</v>
      </c>
      <c r="AF15" s="217">
        <f>PRODUCT(AE15/AG15)</f>
        <v>0.68965517241379315</v>
      </c>
      <c r="AG15" s="110">
        <f>SUM(AG4:AG14)</f>
        <v>87</v>
      </c>
      <c r="AH15" s="20"/>
      <c r="AI15" s="18"/>
      <c r="AJ15" s="218"/>
      <c r="AK15" s="219"/>
      <c r="AL15" s="22"/>
      <c r="AM15" s="87">
        <f>SUM(AM4:AM14)</f>
        <v>7</v>
      </c>
      <c r="AN15" s="87">
        <f>SUM(AN4:AN14)</f>
        <v>0</v>
      </c>
      <c r="AO15" s="87">
        <f>SUM(AO4:AO14)</f>
        <v>3</v>
      </c>
      <c r="AP15" s="87">
        <f>SUM(AP4:AP14)</f>
        <v>13</v>
      </c>
      <c r="AQ15" s="87">
        <f>SUM(AQ4:AQ14)</f>
        <v>40</v>
      </c>
      <c r="AR15" s="217">
        <f>PRODUCT(AQ15/AS15)</f>
        <v>0.78431372549019607</v>
      </c>
      <c r="AS15" s="213">
        <f>SUM(AS4:AS14)</f>
        <v>51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49"/>
      <c r="L16" s="22"/>
      <c r="M16" s="22"/>
      <c r="N16" s="22"/>
      <c r="O16" s="22"/>
      <c r="P16" s="46"/>
      <c r="Q16" s="46"/>
      <c r="R16" s="50"/>
      <c r="S16" s="46"/>
      <c r="T16" s="46"/>
      <c r="U16" s="22"/>
      <c r="V16" s="22"/>
      <c r="W16" s="49"/>
      <c r="X16" s="46"/>
      <c r="Y16" s="46"/>
      <c r="Z16" s="46"/>
      <c r="AA16" s="46"/>
      <c r="AB16" s="46"/>
      <c r="AC16" s="46"/>
      <c r="AD16" s="46"/>
      <c r="AE16" s="46"/>
      <c r="AF16" s="47"/>
      <c r="AG16" s="49"/>
      <c r="AH16" s="22"/>
      <c r="AI16" s="22"/>
      <c r="AJ16" s="22"/>
      <c r="AK16" s="22"/>
      <c r="AL16" s="46"/>
      <c r="AM16" s="46"/>
      <c r="AN16" s="50"/>
      <c r="AO16" s="46"/>
      <c r="AP16" s="46"/>
      <c r="AQ16" s="22"/>
      <c r="AR16" s="22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20" t="s">
        <v>136</v>
      </c>
      <c r="C17" s="221"/>
      <c r="D17" s="222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2"/>
      <c r="L17" s="16" t="s">
        <v>28</v>
      </c>
      <c r="M17" s="16" t="s">
        <v>29</v>
      </c>
      <c r="N17" s="16" t="s">
        <v>137</v>
      </c>
      <c r="O17" s="16" t="s">
        <v>138</v>
      </c>
      <c r="Q17" s="50"/>
      <c r="R17" s="50" t="s">
        <v>65</v>
      </c>
      <c r="S17" s="50"/>
      <c r="T17" s="46" t="s">
        <v>66</v>
      </c>
      <c r="U17" s="22"/>
      <c r="V17" s="49"/>
      <c r="W17" s="49"/>
      <c r="X17" s="223"/>
      <c r="Y17" s="223"/>
      <c r="Z17" s="223"/>
      <c r="AA17" s="223"/>
      <c r="AB17" s="223"/>
      <c r="AC17" s="50"/>
      <c r="AD17" s="50"/>
      <c r="AE17" s="50"/>
      <c r="AF17" s="46"/>
      <c r="AG17" s="46"/>
      <c r="AH17" s="46"/>
      <c r="AI17" s="46"/>
      <c r="AJ17" s="46"/>
      <c r="AK17" s="46"/>
      <c r="AM17" s="49"/>
      <c r="AN17" s="223"/>
      <c r="AO17" s="223"/>
      <c r="AP17" s="223"/>
      <c r="AQ17" s="223"/>
      <c r="AR17" s="223"/>
      <c r="AS17" s="223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2" t="s">
        <v>12</v>
      </c>
      <c r="C18" s="10"/>
      <c r="D18" s="54"/>
      <c r="E18" s="224">
        <v>65</v>
      </c>
      <c r="F18" s="224">
        <v>0</v>
      </c>
      <c r="G18" s="224">
        <v>4</v>
      </c>
      <c r="H18" s="224">
        <v>14</v>
      </c>
      <c r="I18" s="224">
        <v>149</v>
      </c>
      <c r="J18" s="225">
        <v>0.46</v>
      </c>
      <c r="K18" s="46">
        <f>PRODUCT(I18/J18)</f>
        <v>323.91304347826087</v>
      </c>
      <c r="L18" s="226">
        <f>PRODUCT((F18+G18)/E18)</f>
        <v>6.1538461538461542E-2</v>
      </c>
      <c r="M18" s="226">
        <f>PRODUCT(H18/E18)</f>
        <v>0.2153846153846154</v>
      </c>
      <c r="N18" s="226">
        <f>PRODUCT((F18+G18+H18)/E18)</f>
        <v>0.27692307692307694</v>
      </c>
      <c r="O18" s="226">
        <f>PRODUCT(I18/E18)</f>
        <v>2.2923076923076922</v>
      </c>
      <c r="Q18" s="50"/>
      <c r="R18" s="50"/>
      <c r="S18" s="50"/>
      <c r="T18" s="46" t="s">
        <v>69</v>
      </c>
      <c r="U18" s="46"/>
      <c r="V18" s="46"/>
      <c r="W18" s="46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6"/>
      <c r="AL18" s="46"/>
      <c r="AM18" s="46"/>
      <c r="AN18" s="50"/>
      <c r="AO18" s="50"/>
      <c r="AP18" s="50"/>
      <c r="AQ18" s="50"/>
      <c r="AR18" s="50"/>
      <c r="AS18" s="5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27" t="s">
        <v>75</v>
      </c>
      <c r="C19" s="228"/>
      <c r="D19" s="229"/>
      <c r="E19" s="224">
        <f>PRODUCT(E15+Q15)</f>
        <v>143</v>
      </c>
      <c r="F19" s="224">
        <f>PRODUCT(F15+R15)</f>
        <v>1</v>
      </c>
      <c r="G19" s="224">
        <f>PRODUCT(G15+S15)</f>
        <v>16</v>
      </c>
      <c r="H19" s="224">
        <f>PRODUCT(H15+T15)</f>
        <v>114</v>
      </c>
      <c r="I19" s="224">
        <f>PRODUCT(I15+U15)</f>
        <v>546</v>
      </c>
      <c r="J19" s="225">
        <f>PRODUCT(I19/K19)</f>
        <v>0.59802847754654986</v>
      </c>
      <c r="K19" s="46">
        <f>PRODUCT(K15+W15)</f>
        <v>913</v>
      </c>
      <c r="L19" s="226">
        <f>PRODUCT((F19+G19)/E19)</f>
        <v>0.11888111888111888</v>
      </c>
      <c r="M19" s="226">
        <f>PRODUCT(H19/E19)</f>
        <v>0.79720279720279719</v>
      </c>
      <c r="N19" s="226">
        <f>PRODUCT((F19+G19+H19)/E19)</f>
        <v>0.91608391608391604</v>
      </c>
      <c r="O19" s="226">
        <f>PRODUCT(I19/E19)</f>
        <v>3.8181818181818183</v>
      </c>
      <c r="Q19" s="50"/>
      <c r="R19" s="50"/>
      <c r="S19" s="50"/>
      <c r="T19" s="46" t="s">
        <v>139</v>
      </c>
      <c r="U19" s="46"/>
      <c r="V19" s="46"/>
      <c r="W19" s="46"/>
      <c r="X19" s="46"/>
      <c r="Y19" s="46"/>
      <c r="Z19" s="46"/>
      <c r="AA19" s="46"/>
      <c r="AB19" s="46"/>
      <c r="AC19" s="50"/>
      <c r="AD19" s="50"/>
      <c r="AE19" s="50"/>
      <c r="AF19" s="50"/>
      <c r="AG19" s="50"/>
      <c r="AH19" s="50"/>
      <c r="AI19" s="50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30" t="s">
        <v>132</v>
      </c>
      <c r="C20" s="231"/>
      <c r="D20" s="41"/>
      <c r="E20" s="224">
        <f>PRODUCT(AA15+AM15)</f>
        <v>20</v>
      </c>
      <c r="F20" s="224">
        <f>PRODUCT(AB15+AN15)</f>
        <v>0</v>
      </c>
      <c r="G20" s="224">
        <f>PRODUCT(AC15+AO15)</f>
        <v>15</v>
      </c>
      <c r="H20" s="224">
        <f>PRODUCT(AD15+AP15)</f>
        <v>39</v>
      </c>
      <c r="I20" s="224">
        <f>PRODUCT(AE15+AQ15)</f>
        <v>100</v>
      </c>
      <c r="J20" s="225">
        <f>PRODUCT(I20/K20)</f>
        <v>0.72463768115942029</v>
      </c>
      <c r="K20" s="22">
        <f>PRODUCT(AG15+AS15)</f>
        <v>138</v>
      </c>
      <c r="L20" s="226">
        <f>PRODUCT((F20+G20)/E20)</f>
        <v>0.75</v>
      </c>
      <c r="M20" s="226">
        <f>PRODUCT(H20/E20)</f>
        <v>1.95</v>
      </c>
      <c r="N20" s="226">
        <f>PRODUCT((F20+G20+H20)/E20)</f>
        <v>2.7</v>
      </c>
      <c r="O20" s="226">
        <f>PRODUCT(I20/E20)</f>
        <v>5</v>
      </c>
      <c r="Q20" s="50"/>
      <c r="R20" s="50"/>
      <c r="S20" s="46"/>
      <c r="T20" s="105" t="s">
        <v>70</v>
      </c>
      <c r="U20" s="22"/>
      <c r="V20" s="22"/>
      <c r="W20" s="46"/>
      <c r="X20" s="46"/>
      <c r="Y20" s="46"/>
      <c r="Z20" s="46"/>
      <c r="AA20" s="46"/>
      <c r="AB20" s="46"/>
      <c r="AC20" s="50"/>
      <c r="AD20" s="50"/>
      <c r="AE20" s="50"/>
      <c r="AF20" s="50"/>
      <c r="AG20" s="50"/>
      <c r="AH20" s="50"/>
      <c r="AI20" s="50"/>
      <c r="AJ20" s="50"/>
      <c r="AK20" s="46"/>
      <c r="AL20" s="22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232" t="s">
        <v>135</v>
      </c>
      <c r="C21" s="233"/>
      <c r="D21" s="234"/>
      <c r="E21" s="224">
        <f>SUM(E18:E20)</f>
        <v>228</v>
      </c>
      <c r="F21" s="224">
        <f t="shared" ref="F21:I21" si="0">SUM(F18:F20)</f>
        <v>1</v>
      </c>
      <c r="G21" s="224">
        <f t="shared" si="0"/>
        <v>35</v>
      </c>
      <c r="H21" s="224">
        <f t="shared" si="0"/>
        <v>167</v>
      </c>
      <c r="I21" s="224">
        <f t="shared" si="0"/>
        <v>795</v>
      </c>
      <c r="J21" s="225">
        <f>PRODUCT(I21/K21)</f>
        <v>0.57821838535243331</v>
      </c>
      <c r="K21" s="46">
        <f>SUM(K18:K20)</f>
        <v>1374.913043478261</v>
      </c>
      <c r="L21" s="226">
        <f>PRODUCT((F21+G21)/E21)</f>
        <v>0.15789473684210525</v>
      </c>
      <c r="M21" s="226">
        <f>PRODUCT(H21/E21)</f>
        <v>0.73245614035087714</v>
      </c>
      <c r="N21" s="226">
        <f>PRODUCT((F21+G21+H21)/E21)</f>
        <v>0.89035087719298245</v>
      </c>
      <c r="O21" s="226">
        <f>PRODUCT(I21/E21)</f>
        <v>3.486842105263158</v>
      </c>
      <c r="Q21" s="22"/>
      <c r="R21" s="22"/>
      <c r="S21" s="22"/>
      <c r="T21" s="105" t="s">
        <v>71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50"/>
      <c r="AF21" s="50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2"/>
      <c r="F22" s="22"/>
      <c r="G22" s="22"/>
      <c r="H22" s="22"/>
      <c r="I22" s="22"/>
      <c r="J22" s="46"/>
      <c r="K22" s="46"/>
      <c r="L22" s="22"/>
      <c r="M22" s="22"/>
      <c r="N22" s="22"/>
      <c r="O22" s="22"/>
      <c r="P22" s="46"/>
      <c r="Q22" s="46"/>
      <c r="R22" s="46"/>
      <c r="S22" s="46"/>
      <c r="T22" s="105" t="s">
        <v>72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50"/>
      <c r="AF22" s="50"/>
      <c r="AG22" s="50"/>
      <c r="AH22" s="50"/>
      <c r="AI22" s="50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105" t="s">
        <v>73</v>
      </c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50"/>
      <c r="AF23" s="50"/>
      <c r="AG23" s="50"/>
      <c r="AH23" s="50"/>
      <c r="AI23" s="50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105" t="s">
        <v>67</v>
      </c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50"/>
      <c r="AF24" s="50"/>
      <c r="AG24" s="50"/>
      <c r="AH24" s="50"/>
      <c r="AI24" s="50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50"/>
      <c r="AJ58" s="50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50"/>
      <c r="AJ59" s="50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50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50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50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50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50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50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50"/>
      <c r="AJ92" s="50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50"/>
      <c r="AJ93" s="50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50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50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50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50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50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50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50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50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50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50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50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50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50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50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50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50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50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50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50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50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50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50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50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50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50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50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50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50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50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50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50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50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50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50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50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50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50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50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50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50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50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50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50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50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50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50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50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50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50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50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50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50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50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50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50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50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50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50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50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50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50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50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50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50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50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50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50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50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50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50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50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50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50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50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50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50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50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50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50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50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50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50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50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50"/>
      <c r="AJ177" s="50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50"/>
      <c r="AJ178" s="50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50"/>
      <c r="AJ179" s="50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50"/>
      <c r="AJ180" s="50"/>
      <c r="AK180" s="4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50"/>
      <c r="AJ181" s="50"/>
      <c r="AK181" s="4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50"/>
      <c r="AJ182" s="50"/>
      <c r="AK182" s="4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50"/>
      <c r="AJ183" s="50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50"/>
      <c r="AJ184" s="50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50"/>
      <c r="AJ185" s="50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50"/>
      <c r="AJ186" s="50"/>
      <c r="AK186" s="22"/>
      <c r="AL186" s="22"/>
    </row>
    <row r="187" spans="1:57" x14ac:dyDescent="0.25"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50"/>
      <c r="AJ187" s="50"/>
    </row>
    <row r="188" spans="1:57" x14ac:dyDescent="0.25"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50"/>
      <c r="AJ188" s="50"/>
    </row>
    <row r="189" spans="1:57" x14ac:dyDescent="0.25"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50"/>
      <c r="AJ189" s="50"/>
    </row>
    <row r="190" spans="1:57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50"/>
      <c r="AJ190" s="50"/>
      <c r="AK190"/>
      <c r="AL190"/>
    </row>
    <row r="191" spans="1:57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49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9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42578125" style="85" customWidth="1"/>
    <col min="3" max="3" width="24.140625" style="84" customWidth="1"/>
    <col min="4" max="4" width="10.5703125" style="107" customWidth="1"/>
    <col min="5" max="5" width="7.5703125" style="107" customWidth="1"/>
    <col min="6" max="6" width="0.7109375" style="49" customWidth="1"/>
    <col min="7" max="11" width="5.28515625" style="84" customWidth="1"/>
    <col min="12" max="12" width="6" style="84" customWidth="1"/>
    <col min="13" max="16" width="5.28515625" style="84" customWidth="1"/>
    <col min="17" max="21" width="6.7109375" style="130" customWidth="1"/>
    <col min="22" max="22" width="11" style="84" customWidth="1"/>
    <col min="23" max="23" width="20.140625" style="107" customWidth="1"/>
    <col min="24" max="24" width="9.7109375" style="84" customWidth="1"/>
    <col min="25" max="30" width="9.140625" style="108"/>
  </cols>
  <sheetData>
    <row r="1" spans="1:30" ht="18.75" x14ac:dyDescent="0.3">
      <c r="A1" s="1"/>
      <c r="B1" s="111" t="s">
        <v>105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24"/>
      <c r="R1" s="124"/>
      <c r="S1" s="124"/>
      <c r="T1" s="124"/>
      <c r="U1" s="124"/>
      <c r="V1" s="35"/>
      <c r="W1" s="91"/>
      <c r="X1" s="36"/>
      <c r="Y1" s="92"/>
      <c r="Z1" s="92"/>
      <c r="AA1" s="92"/>
      <c r="AB1" s="92"/>
      <c r="AC1" s="92"/>
      <c r="AD1" s="92"/>
    </row>
    <row r="2" spans="1:30" x14ac:dyDescent="0.25">
      <c r="A2" s="1"/>
      <c r="B2" s="8" t="s">
        <v>35</v>
      </c>
      <c r="C2" s="5" t="s">
        <v>74</v>
      </c>
      <c r="D2" s="9"/>
      <c r="E2" s="9"/>
      <c r="F2" s="93"/>
      <c r="G2" s="94"/>
      <c r="H2" s="9"/>
      <c r="I2" s="9"/>
      <c r="J2" s="9"/>
      <c r="K2" s="9"/>
      <c r="L2" s="9"/>
      <c r="M2" s="9"/>
      <c r="N2" s="9"/>
      <c r="O2" s="9"/>
      <c r="P2" s="9"/>
      <c r="Q2" s="125"/>
      <c r="R2" s="125"/>
      <c r="S2" s="125"/>
      <c r="T2" s="125"/>
      <c r="U2" s="125"/>
      <c r="V2" s="9"/>
      <c r="W2" s="94"/>
      <c r="X2" s="28"/>
      <c r="Y2" s="92"/>
      <c r="Z2" s="92"/>
      <c r="AA2" s="92"/>
      <c r="AB2" s="92"/>
      <c r="AC2" s="92"/>
      <c r="AD2" s="92"/>
    </row>
    <row r="3" spans="1:30" x14ac:dyDescent="0.25">
      <c r="A3" s="1"/>
      <c r="B3" s="20" t="s">
        <v>101</v>
      </c>
      <c r="C3" s="20" t="s">
        <v>78</v>
      </c>
      <c r="D3" s="14" t="s">
        <v>79</v>
      </c>
      <c r="E3" s="19" t="s">
        <v>1</v>
      </c>
      <c r="F3" s="109"/>
      <c r="G3" s="16" t="s">
        <v>80</v>
      </c>
      <c r="H3" s="13" t="s">
        <v>81</v>
      </c>
      <c r="I3" s="13" t="s">
        <v>33</v>
      </c>
      <c r="J3" s="15" t="s">
        <v>82</v>
      </c>
      <c r="K3" s="15" t="s">
        <v>83</v>
      </c>
      <c r="L3" s="15" t="s">
        <v>84</v>
      </c>
      <c r="M3" s="16" t="s">
        <v>85</v>
      </c>
      <c r="N3" s="16" t="s">
        <v>32</v>
      </c>
      <c r="O3" s="13" t="s">
        <v>86</v>
      </c>
      <c r="P3" s="16" t="s">
        <v>81</v>
      </c>
      <c r="Q3" s="126" t="s">
        <v>17</v>
      </c>
      <c r="R3" s="126">
        <v>1</v>
      </c>
      <c r="S3" s="126">
        <v>2</v>
      </c>
      <c r="T3" s="126">
        <v>3</v>
      </c>
      <c r="U3" s="126" t="s">
        <v>87</v>
      </c>
      <c r="V3" s="15" t="s">
        <v>22</v>
      </c>
      <c r="W3" s="14" t="s">
        <v>88</v>
      </c>
      <c r="X3" s="14" t="s">
        <v>89</v>
      </c>
      <c r="Y3" s="92"/>
      <c r="Z3" s="92"/>
      <c r="AA3" s="92"/>
      <c r="AB3" s="92"/>
      <c r="AC3" s="92"/>
      <c r="AD3" s="92"/>
    </row>
    <row r="4" spans="1:30" x14ac:dyDescent="0.25">
      <c r="A4" s="1"/>
      <c r="B4" s="95" t="s">
        <v>102</v>
      </c>
      <c r="C4" s="96" t="s">
        <v>103</v>
      </c>
      <c r="D4" s="97" t="s">
        <v>93</v>
      </c>
      <c r="E4" s="98"/>
      <c r="F4" s="110"/>
      <c r="G4" s="99">
        <v>1</v>
      </c>
      <c r="H4" s="100"/>
      <c r="I4" s="99"/>
      <c r="J4" s="101"/>
      <c r="K4" s="101"/>
      <c r="L4" s="102"/>
      <c r="M4" s="101">
        <v>1</v>
      </c>
      <c r="N4" s="99"/>
      <c r="O4" s="100"/>
      <c r="P4" s="100"/>
      <c r="Q4" s="127"/>
      <c r="R4" s="127"/>
      <c r="S4" s="127"/>
      <c r="T4" s="127"/>
      <c r="U4" s="127"/>
      <c r="V4" s="103"/>
      <c r="W4" s="96" t="s">
        <v>98</v>
      </c>
      <c r="X4" s="104" t="s">
        <v>104</v>
      </c>
      <c r="Y4" s="92"/>
      <c r="Z4" s="92"/>
      <c r="AA4" s="92"/>
      <c r="AB4" s="92"/>
      <c r="AC4" s="92"/>
      <c r="AD4" s="92"/>
    </row>
    <row r="5" spans="1:30" x14ac:dyDescent="0.25">
      <c r="A5" s="7"/>
      <c r="B5" s="118"/>
      <c r="C5" s="119"/>
      <c r="D5" s="120"/>
      <c r="E5" s="121"/>
      <c r="F5" s="122"/>
      <c r="G5" s="119"/>
      <c r="H5" s="119"/>
      <c r="I5" s="119"/>
      <c r="J5" s="122"/>
      <c r="K5" s="122"/>
      <c r="L5" s="122"/>
      <c r="M5" s="119"/>
      <c r="N5" s="119"/>
      <c r="O5" s="119"/>
      <c r="P5" s="119"/>
      <c r="Q5" s="128"/>
      <c r="R5" s="128"/>
      <c r="S5" s="128"/>
      <c r="T5" s="128"/>
      <c r="U5" s="128"/>
      <c r="V5" s="119"/>
      <c r="W5" s="120"/>
      <c r="X5" s="123"/>
      <c r="Y5" s="92"/>
      <c r="Z5" s="92"/>
      <c r="AA5" s="92"/>
      <c r="AB5" s="92"/>
      <c r="AC5" s="92"/>
      <c r="AD5" s="92"/>
    </row>
    <row r="6" spans="1:30" x14ac:dyDescent="0.25">
      <c r="A6" s="1"/>
      <c r="B6" s="20" t="s">
        <v>77</v>
      </c>
      <c r="C6" s="20" t="s">
        <v>78</v>
      </c>
      <c r="D6" s="14" t="s">
        <v>79</v>
      </c>
      <c r="E6" s="19" t="s">
        <v>1</v>
      </c>
      <c r="F6" s="109"/>
      <c r="G6" s="16" t="s">
        <v>80</v>
      </c>
      <c r="H6" s="13" t="s">
        <v>81</v>
      </c>
      <c r="I6" s="13" t="s">
        <v>33</v>
      </c>
      <c r="J6" s="15" t="s">
        <v>82</v>
      </c>
      <c r="K6" s="15" t="s">
        <v>83</v>
      </c>
      <c r="L6" s="15" t="s">
        <v>84</v>
      </c>
      <c r="M6" s="16" t="s">
        <v>85</v>
      </c>
      <c r="N6" s="16" t="s">
        <v>32</v>
      </c>
      <c r="O6" s="13" t="s">
        <v>86</v>
      </c>
      <c r="P6" s="16" t="s">
        <v>81</v>
      </c>
      <c r="Q6" s="126" t="s">
        <v>17</v>
      </c>
      <c r="R6" s="126">
        <v>1</v>
      </c>
      <c r="S6" s="126">
        <v>2</v>
      </c>
      <c r="T6" s="126">
        <v>3</v>
      </c>
      <c r="U6" s="126" t="s">
        <v>87</v>
      </c>
      <c r="V6" s="15" t="s">
        <v>22</v>
      </c>
      <c r="W6" s="14" t="s">
        <v>88</v>
      </c>
      <c r="X6" s="14" t="s">
        <v>89</v>
      </c>
      <c r="Y6" s="92"/>
      <c r="Z6" s="92"/>
      <c r="AA6" s="92"/>
      <c r="AB6" s="92"/>
      <c r="AC6" s="92"/>
      <c r="AD6" s="92"/>
    </row>
    <row r="7" spans="1:30" x14ac:dyDescent="0.25">
      <c r="A7" s="1"/>
      <c r="B7" s="95" t="s">
        <v>97</v>
      </c>
      <c r="C7" s="96" t="s">
        <v>100</v>
      </c>
      <c r="D7" s="97" t="s">
        <v>93</v>
      </c>
      <c r="E7" s="98"/>
      <c r="F7" s="22"/>
      <c r="G7" s="99"/>
      <c r="H7" s="100"/>
      <c r="I7" s="100">
        <v>1</v>
      </c>
      <c r="J7" s="101"/>
      <c r="K7" s="101"/>
      <c r="L7" s="102"/>
      <c r="M7" s="101">
        <v>1</v>
      </c>
      <c r="N7" s="99"/>
      <c r="O7" s="100"/>
      <c r="P7" s="100"/>
      <c r="Q7" s="127"/>
      <c r="R7" s="127"/>
      <c r="S7" s="127"/>
      <c r="T7" s="127"/>
      <c r="U7" s="127"/>
      <c r="V7" s="103"/>
      <c r="W7" s="96" t="s">
        <v>98</v>
      </c>
      <c r="X7" s="104" t="s">
        <v>99</v>
      </c>
      <c r="Y7" s="92"/>
      <c r="Z7" s="92"/>
      <c r="AA7" s="92"/>
      <c r="AB7" s="92"/>
      <c r="AC7" s="92"/>
      <c r="AD7" s="92"/>
    </row>
    <row r="8" spans="1:30" x14ac:dyDescent="0.25">
      <c r="A8" s="7"/>
      <c r="B8" s="118"/>
      <c r="C8" s="119"/>
      <c r="D8" s="120"/>
      <c r="E8" s="121"/>
      <c r="F8" s="122"/>
      <c r="G8" s="119"/>
      <c r="H8" s="119"/>
      <c r="I8" s="119"/>
      <c r="J8" s="122"/>
      <c r="K8" s="122"/>
      <c r="L8" s="122"/>
      <c r="M8" s="119"/>
      <c r="N8" s="119"/>
      <c r="O8" s="119"/>
      <c r="P8" s="119"/>
      <c r="Q8" s="128"/>
      <c r="R8" s="128"/>
      <c r="S8" s="128"/>
      <c r="T8" s="128"/>
      <c r="U8" s="128"/>
      <c r="V8" s="119"/>
      <c r="W8" s="120"/>
      <c r="X8" s="123"/>
      <c r="Y8" s="92"/>
      <c r="Z8" s="92"/>
      <c r="AA8" s="92"/>
      <c r="AB8" s="92"/>
      <c r="AC8" s="92"/>
      <c r="AD8" s="92"/>
    </row>
    <row r="9" spans="1:30" x14ac:dyDescent="0.25">
      <c r="A9" s="1"/>
      <c r="B9" s="20" t="s">
        <v>90</v>
      </c>
      <c r="C9" s="20" t="s">
        <v>78</v>
      </c>
      <c r="D9" s="14" t="s">
        <v>79</v>
      </c>
      <c r="E9" s="19" t="s">
        <v>1</v>
      </c>
      <c r="F9" s="109"/>
      <c r="G9" s="16" t="s">
        <v>80</v>
      </c>
      <c r="H9" s="13" t="s">
        <v>81</v>
      </c>
      <c r="I9" s="13" t="s">
        <v>33</v>
      </c>
      <c r="J9" s="15" t="s">
        <v>82</v>
      </c>
      <c r="K9" s="15" t="s">
        <v>83</v>
      </c>
      <c r="L9" s="15" t="s">
        <v>84</v>
      </c>
      <c r="M9" s="16" t="s">
        <v>85</v>
      </c>
      <c r="N9" s="16" t="s">
        <v>32</v>
      </c>
      <c r="O9" s="13" t="s">
        <v>86</v>
      </c>
      <c r="P9" s="16" t="s">
        <v>81</v>
      </c>
      <c r="Q9" s="126" t="s">
        <v>17</v>
      </c>
      <c r="R9" s="126">
        <v>1</v>
      </c>
      <c r="S9" s="126">
        <v>2</v>
      </c>
      <c r="T9" s="126">
        <v>3</v>
      </c>
      <c r="U9" s="126" t="s">
        <v>87</v>
      </c>
      <c r="V9" s="15" t="s">
        <v>22</v>
      </c>
      <c r="W9" s="14" t="s">
        <v>88</v>
      </c>
      <c r="X9" s="14" t="s">
        <v>89</v>
      </c>
      <c r="Y9" s="92"/>
      <c r="Z9" s="92"/>
      <c r="AA9" s="92"/>
      <c r="AB9" s="92"/>
      <c r="AC9" s="92"/>
      <c r="AD9" s="92"/>
    </row>
    <row r="10" spans="1:30" x14ac:dyDescent="0.25">
      <c r="A10" s="1"/>
      <c r="B10" s="131" t="s">
        <v>91</v>
      </c>
      <c r="C10" s="132" t="s">
        <v>92</v>
      </c>
      <c r="D10" s="133" t="s">
        <v>93</v>
      </c>
      <c r="E10" s="134" t="s">
        <v>37</v>
      </c>
      <c r="F10" s="135"/>
      <c r="G10" s="136">
        <v>1</v>
      </c>
      <c r="H10" s="137"/>
      <c r="I10" s="136"/>
      <c r="J10" s="102"/>
      <c r="K10" s="102" t="s">
        <v>94</v>
      </c>
      <c r="L10" s="102"/>
      <c r="M10" s="102">
        <v>1</v>
      </c>
      <c r="N10" s="136"/>
      <c r="O10" s="137">
        <v>1</v>
      </c>
      <c r="P10" s="137">
        <v>1</v>
      </c>
      <c r="Q10" s="138" t="s">
        <v>111</v>
      </c>
      <c r="R10" s="138"/>
      <c r="S10" s="138" t="s">
        <v>112</v>
      </c>
      <c r="T10" s="138"/>
      <c r="U10" s="138" t="s">
        <v>113</v>
      </c>
      <c r="V10" s="139">
        <v>1</v>
      </c>
      <c r="W10" s="132" t="s">
        <v>95</v>
      </c>
      <c r="X10" s="140" t="s">
        <v>96</v>
      </c>
      <c r="Y10" s="92"/>
      <c r="Z10" s="92"/>
      <c r="AA10" s="92"/>
      <c r="AB10" s="92"/>
      <c r="AC10" s="92"/>
      <c r="AD10" s="92"/>
    </row>
    <row r="11" spans="1:30" x14ac:dyDescent="0.25">
      <c r="A11" s="7"/>
      <c r="B11" s="118"/>
      <c r="C11" s="119"/>
      <c r="D11" s="120"/>
      <c r="E11" s="121"/>
      <c r="F11" s="122"/>
      <c r="G11" s="119"/>
      <c r="H11" s="119"/>
      <c r="I11" s="119"/>
      <c r="J11" s="122"/>
      <c r="K11" s="122"/>
      <c r="L11" s="122"/>
      <c r="M11" s="119"/>
      <c r="N11" s="119"/>
      <c r="O11" s="119"/>
      <c r="P11" s="119"/>
      <c r="Q11" s="128"/>
      <c r="R11" s="128"/>
      <c r="S11" s="128"/>
      <c r="T11" s="128"/>
      <c r="U11" s="128"/>
      <c r="V11" s="119"/>
      <c r="W11" s="120"/>
      <c r="X11" s="123"/>
      <c r="Y11" s="92"/>
      <c r="Z11" s="92"/>
      <c r="AA11" s="92"/>
      <c r="AB11" s="92"/>
      <c r="AC11" s="92"/>
      <c r="AD11" s="92"/>
    </row>
    <row r="12" spans="1:30" x14ac:dyDescent="0.25">
      <c r="A12" s="7"/>
      <c r="B12" s="105"/>
      <c r="C12" s="46"/>
      <c r="D12" s="105"/>
      <c r="E12" s="106"/>
      <c r="F12" s="22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29"/>
      <c r="R12" s="129"/>
      <c r="S12" s="129"/>
      <c r="T12" s="129"/>
      <c r="U12" s="129"/>
      <c r="V12" s="46"/>
      <c r="W12" s="105"/>
      <c r="X12" s="46"/>
      <c r="Y12" s="92"/>
      <c r="Z12" s="92"/>
      <c r="AA12" s="92"/>
      <c r="AB12" s="92"/>
      <c r="AC12" s="92"/>
      <c r="AD12" s="92"/>
    </row>
    <row r="13" spans="1:30" x14ac:dyDescent="0.25">
      <c r="A13" s="7"/>
      <c r="B13" s="105"/>
      <c r="C13" s="46"/>
      <c r="D13" s="105"/>
      <c r="E13" s="106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29"/>
      <c r="R13" s="129"/>
      <c r="S13" s="129"/>
      <c r="T13" s="129"/>
      <c r="U13" s="129"/>
      <c r="V13" s="46"/>
      <c r="W13" s="105"/>
      <c r="X13" s="46"/>
      <c r="Y13" s="92"/>
      <c r="Z13" s="92"/>
      <c r="AA13" s="92"/>
      <c r="AB13" s="92"/>
      <c r="AC13" s="92"/>
      <c r="AD13" s="92"/>
    </row>
    <row r="14" spans="1:30" x14ac:dyDescent="0.25">
      <c r="A14" s="7"/>
      <c r="B14" s="105"/>
      <c r="C14" s="46"/>
      <c r="D14" s="105"/>
      <c r="E14" s="106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29"/>
      <c r="R14" s="129"/>
      <c r="S14" s="129"/>
      <c r="T14" s="129"/>
      <c r="U14" s="129"/>
      <c r="V14" s="46"/>
      <c r="W14" s="105"/>
      <c r="X14" s="46"/>
      <c r="Y14" s="92"/>
      <c r="Z14" s="92"/>
      <c r="AA14" s="92"/>
      <c r="AB14" s="92"/>
      <c r="AC14" s="92"/>
      <c r="AD14" s="92"/>
    </row>
    <row r="15" spans="1:30" x14ac:dyDescent="0.25">
      <c r="A15" s="7"/>
      <c r="B15" s="105"/>
      <c r="C15" s="46"/>
      <c r="D15" s="105"/>
      <c r="E15" s="106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29"/>
      <c r="R15" s="129"/>
      <c r="S15" s="129"/>
      <c r="T15" s="129"/>
      <c r="U15" s="129"/>
      <c r="V15" s="46"/>
      <c r="W15" s="105"/>
      <c r="X15" s="46"/>
      <c r="Y15" s="92"/>
      <c r="Z15" s="92"/>
      <c r="AA15" s="92"/>
      <c r="AB15" s="92"/>
      <c r="AC15" s="92"/>
      <c r="AD15" s="92"/>
    </row>
    <row r="16" spans="1:30" x14ac:dyDescent="0.25">
      <c r="A16" s="7"/>
      <c r="B16" s="105"/>
      <c r="C16" s="46"/>
      <c r="D16" s="105"/>
      <c r="E16" s="106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29"/>
      <c r="R16" s="129"/>
      <c r="S16" s="129"/>
      <c r="T16" s="129"/>
      <c r="U16" s="129"/>
      <c r="V16" s="46"/>
      <c r="W16" s="105"/>
      <c r="X16" s="46"/>
      <c r="Y16" s="92"/>
      <c r="Z16" s="92"/>
      <c r="AA16" s="92"/>
      <c r="AB16" s="92"/>
      <c r="AC16" s="92"/>
      <c r="AD16" s="92"/>
    </row>
    <row r="17" spans="1:30" x14ac:dyDescent="0.25">
      <c r="A17" s="7"/>
      <c r="B17" s="105"/>
      <c r="C17" s="46"/>
      <c r="D17" s="105"/>
      <c r="E17" s="106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29"/>
      <c r="R17" s="129"/>
      <c r="S17" s="129"/>
      <c r="T17" s="129"/>
      <c r="U17" s="129"/>
      <c r="V17" s="46"/>
      <c r="W17" s="105"/>
      <c r="X17" s="46"/>
      <c r="Y17" s="92"/>
      <c r="Z17" s="92"/>
      <c r="AA17" s="92"/>
      <c r="AB17" s="92"/>
      <c r="AC17" s="92"/>
      <c r="AD17" s="92"/>
    </row>
    <row r="18" spans="1:30" x14ac:dyDescent="0.25">
      <c r="A18" s="7"/>
      <c r="B18" s="105"/>
      <c r="C18" s="46"/>
      <c r="D18" s="105"/>
      <c r="E18" s="106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29"/>
      <c r="R18" s="129"/>
      <c r="S18" s="129"/>
      <c r="T18" s="129"/>
      <c r="U18" s="129"/>
      <c r="V18" s="46"/>
      <c r="W18" s="105"/>
      <c r="X18" s="46"/>
      <c r="Y18" s="92"/>
      <c r="Z18" s="92"/>
      <c r="AA18" s="92"/>
      <c r="AB18" s="92"/>
      <c r="AC18" s="92"/>
      <c r="AD18" s="92"/>
    </row>
    <row r="19" spans="1:30" x14ac:dyDescent="0.25">
      <c r="A19" s="7"/>
      <c r="B19" s="105"/>
      <c r="C19" s="46"/>
      <c r="D19" s="105"/>
      <c r="E19" s="106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29"/>
      <c r="R19" s="129"/>
      <c r="S19" s="129"/>
      <c r="T19" s="129"/>
      <c r="U19" s="129"/>
      <c r="V19" s="46"/>
      <c r="W19" s="105"/>
      <c r="X19" s="46"/>
      <c r="Y19" s="92"/>
      <c r="Z19" s="92"/>
      <c r="AA19" s="92"/>
      <c r="AB19" s="92"/>
      <c r="AC19" s="92"/>
      <c r="AD19" s="92"/>
    </row>
    <row r="20" spans="1:30" x14ac:dyDescent="0.25">
      <c r="A20" s="7"/>
      <c r="B20" s="105"/>
      <c r="C20" s="46"/>
      <c r="D20" s="105"/>
      <c r="E20" s="106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29"/>
      <c r="R20" s="129"/>
      <c r="S20" s="129"/>
      <c r="T20" s="129"/>
      <c r="U20" s="129"/>
      <c r="V20" s="46"/>
      <c r="W20" s="105"/>
      <c r="X20" s="46"/>
      <c r="Y20" s="92"/>
      <c r="Z20" s="92"/>
      <c r="AA20" s="92"/>
      <c r="AB20" s="92"/>
      <c r="AC20" s="92"/>
      <c r="AD20" s="92"/>
    </row>
    <row r="21" spans="1:30" x14ac:dyDescent="0.25">
      <c r="A21" s="7"/>
      <c r="B21" s="105"/>
      <c r="C21" s="46"/>
      <c r="D21" s="105"/>
      <c r="E21" s="106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29"/>
      <c r="R21" s="129"/>
      <c r="S21" s="129"/>
      <c r="T21" s="129"/>
      <c r="U21" s="129"/>
      <c r="V21" s="46"/>
      <c r="W21" s="105"/>
      <c r="X21" s="46"/>
      <c r="Y21" s="92"/>
      <c r="Z21" s="92"/>
      <c r="AA21" s="92"/>
      <c r="AB21" s="92"/>
      <c r="AC21" s="92"/>
      <c r="AD21" s="92"/>
    </row>
    <row r="22" spans="1:30" x14ac:dyDescent="0.25">
      <c r="A22" s="7"/>
      <c r="B22" s="105"/>
      <c r="C22" s="46"/>
      <c r="D22" s="105"/>
      <c r="E22" s="106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29"/>
      <c r="R22" s="129"/>
      <c r="S22" s="129"/>
      <c r="T22" s="129"/>
      <c r="U22" s="129"/>
      <c r="V22" s="46"/>
      <c r="W22" s="105"/>
      <c r="X22" s="46"/>
      <c r="Y22" s="92"/>
      <c r="Z22" s="92"/>
      <c r="AA22" s="92"/>
      <c r="AB22" s="92"/>
      <c r="AC22" s="92"/>
      <c r="AD22" s="92"/>
    </row>
    <row r="23" spans="1:30" x14ac:dyDescent="0.25">
      <c r="A23" s="7"/>
      <c r="B23" s="105"/>
      <c r="C23" s="46"/>
      <c r="D23" s="105"/>
      <c r="E23" s="106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29"/>
      <c r="R23" s="129"/>
      <c r="S23" s="129"/>
      <c r="T23" s="129"/>
      <c r="U23" s="129"/>
      <c r="V23" s="46"/>
      <c r="W23" s="105"/>
      <c r="X23" s="46"/>
      <c r="Y23" s="92"/>
      <c r="Z23" s="92"/>
      <c r="AA23" s="92"/>
      <c r="AB23" s="92"/>
      <c r="AC23" s="92"/>
      <c r="AD23" s="92"/>
    </row>
    <row r="24" spans="1:30" x14ac:dyDescent="0.25">
      <c r="A24" s="7"/>
      <c r="B24" s="105"/>
      <c r="C24" s="46"/>
      <c r="D24" s="105"/>
      <c r="E24" s="106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29"/>
      <c r="R24" s="129"/>
      <c r="S24" s="129"/>
      <c r="T24" s="129"/>
      <c r="U24" s="129"/>
      <c r="V24" s="46"/>
      <c r="W24" s="105"/>
      <c r="X24" s="46"/>
      <c r="Y24" s="92"/>
      <c r="Z24" s="92"/>
      <c r="AA24" s="92"/>
      <c r="AB24" s="92"/>
      <c r="AC24" s="92"/>
      <c r="AD24" s="92"/>
    </row>
    <row r="25" spans="1:30" x14ac:dyDescent="0.25">
      <c r="A25" s="7"/>
      <c r="B25" s="105"/>
      <c r="C25" s="46"/>
      <c r="D25" s="105"/>
      <c r="E25" s="106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29"/>
      <c r="R25" s="129"/>
      <c r="S25" s="129"/>
      <c r="T25" s="129"/>
      <c r="U25" s="129"/>
      <c r="V25" s="46"/>
      <c r="W25" s="105"/>
      <c r="X25" s="46"/>
      <c r="Y25" s="92"/>
      <c r="Z25" s="92"/>
      <c r="AA25" s="92"/>
      <c r="AB25" s="92"/>
      <c r="AC25" s="92"/>
      <c r="AD25" s="92"/>
    </row>
    <row r="26" spans="1:30" x14ac:dyDescent="0.25">
      <c r="A26" s="7"/>
      <c r="B26" s="105"/>
      <c r="C26" s="46"/>
      <c r="D26" s="105"/>
      <c r="E26" s="106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29"/>
      <c r="R26" s="129"/>
      <c r="S26" s="129"/>
      <c r="T26" s="129"/>
      <c r="U26" s="129"/>
      <c r="V26" s="46"/>
      <c r="W26" s="105"/>
      <c r="X26" s="46"/>
      <c r="Y26" s="92"/>
      <c r="Z26" s="92"/>
      <c r="AA26" s="92"/>
      <c r="AB26" s="92"/>
      <c r="AC26" s="92"/>
      <c r="AD26" s="92"/>
    </row>
    <row r="27" spans="1:30" x14ac:dyDescent="0.25">
      <c r="A27" s="7"/>
      <c r="B27" s="105"/>
      <c r="C27" s="46"/>
      <c r="D27" s="105"/>
      <c r="E27" s="106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29"/>
      <c r="R27" s="129"/>
      <c r="S27" s="129"/>
      <c r="T27" s="129"/>
      <c r="U27" s="129"/>
      <c r="V27" s="46"/>
      <c r="W27" s="105"/>
      <c r="X27" s="46"/>
      <c r="Y27" s="92"/>
      <c r="Z27" s="92"/>
      <c r="AA27" s="92"/>
      <c r="AB27" s="92"/>
      <c r="AC27" s="92"/>
      <c r="AD27" s="92"/>
    </row>
    <row r="28" spans="1:30" x14ac:dyDescent="0.25">
      <c r="A28" s="7"/>
      <c r="B28" s="105"/>
      <c r="C28" s="46"/>
      <c r="D28" s="105"/>
      <c r="E28" s="106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29"/>
      <c r="R28" s="129"/>
      <c r="S28" s="129"/>
      <c r="T28" s="129"/>
      <c r="U28" s="129"/>
      <c r="V28" s="46"/>
      <c r="W28" s="105"/>
      <c r="X28" s="46"/>
      <c r="Y28" s="92"/>
      <c r="Z28" s="92"/>
      <c r="AA28" s="92"/>
      <c r="AB28" s="92"/>
      <c r="AC28" s="92"/>
      <c r="AD28" s="92"/>
    </row>
    <row r="29" spans="1:30" x14ac:dyDescent="0.25">
      <c r="A29" s="7"/>
      <c r="B29" s="105"/>
      <c r="C29" s="46"/>
      <c r="D29" s="105"/>
      <c r="E29" s="106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29"/>
      <c r="R29" s="129"/>
      <c r="S29" s="129"/>
      <c r="T29" s="129"/>
      <c r="U29" s="129"/>
      <c r="V29" s="46"/>
      <c r="W29" s="105"/>
      <c r="X29" s="46"/>
      <c r="Y29" s="92"/>
      <c r="Z29" s="92"/>
      <c r="AA29" s="92"/>
      <c r="AB29" s="92"/>
      <c r="AC29" s="92"/>
      <c r="AD29" s="92"/>
    </row>
    <row r="30" spans="1:30" x14ac:dyDescent="0.25">
      <c r="A30" s="7"/>
      <c r="B30" s="105"/>
      <c r="C30" s="46"/>
      <c r="D30" s="105"/>
      <c r="E30" s="106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29"/>
      <c r="R30" s="129"/>
      <c r="S30" s="129"/>
      <c r="T30" s="129"/>
      <c r="U30" s="129"/>
      <c r="V30" s="46"/>
      <c r="W30" s="105"/>
      <c r="X30" s="46"/>
      <c r="Y30" s="92"/>
      <c r="Z30" s="92"/>
      <c r="AA30" s="92"/>
      <c r="AB30" s="92"/>
      <c r="AC30" s="92"/>
      <c r="AD30" s="92"/>
    </row>
    <row r="31" spans="1:30" x14ac:dyDescent="0.25">
      <c r="A31" s="7"/>
      <c r="B31" s="105"/>
      <c r="C31" s="46"/>
      <c r="D31" s="105"/>
      <c r="E31" s="106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29"/>
      <c r="R31" s="129"/>
      <c r="S31" s="129"/>
      <c r="T31" s="129"/>
      <c r="U31" s="129"/>
      <c r="V31" s="46"/>
      <c r="W31" s="105"/>
      <c r="X31" s="46"/>
      <c r="Y31" s="92"/>
      <c r="Z31" s="92"/>
      <c r="AA31" s="92"/>
      <c r="AB31" s="92"/>
      <c r="AC31" s="92"/>
      <c r="AD31" s="92"/>
    </row>
    <row r="32" spans="1:30" x14ac:dyDescent="0.25">
      <c r="A32" s="7"/>
      <c r="B32" s="105"/>
      <c r="C32" s="46"/>
      <c r="D32" s="105"/>
      <c r="E32" s="106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29"/>
      <c r="R32" s="129"/>
      <c r="S32" s="129"/>
      <c r="T32" s="129"/>
      <c r="U32" s="129"/>
      <c r="V32" s="46"/>
      <c r="W32" s="105"/>
      <c r="X32" s="46"/>
      <c r="Y32" s="92"/>
      <c r="Z32" s="92"/>
      <c r="AA32" s="92"/>
      <c r="AB32" s="92"/>
      <c r="AC32" s="92"/>
      <c r="AD32" s="92"/>
    </row>
    <row r="33" spans="1:30" x14ac:dyDescent="0.25">
      <c r="A33" s="7"/>
      <c r="B33" s="105"/>
      <c r="C33" s="46"/>
      <c r="D33" s="105"/>
      <c r="E33" s="106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29"/>
      <c r="R33" s="129"/>
      <c r="S33" s="129"/>
      <c r="T33" s="129"/>
      <c r="U33" s="129"/>
      <c r="V33" s="46"/>
      <c r="W33" s="105"/>
      <c r="X33" s="46"/>
      <c r="Y33" s="92"/>
      <c r="Z33" s="92"/>
      <c r="AA33" s="92"/>
      <c r="AB33" s="92"/>
      <c r="AC33" s="92"/>
      <c r="AD33" s="92"/>
    </row>
    <row r="34" spans="1:30" x14ac:dyDescent="0.25">
      <c r="A34" s="7"/>
      <c r="B34" s="105"/>
      <c r="C34" s="46"/>
      <c r="D34" s="105"/>
      <c r="E34" s="106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29"/>
      <c r="R34" s="129"/>
      <c r="S34" s="129"/>
      <c r="T34" s="129"/>
      <c r="U34" s="129"/>
      <c r="V34" s="46"/>
      <c r="W34" s="105"/>
      <c r="X34" s="46"/>
      <c r="Y34" s="92"/>
      <c r="Z34" s="92"/>
      <c r="AA34" s="92"/>
      <c r="AB34" s="92"/>
      <c r="AC34" s="92"/>
      <c r="AD34" s="92"/>
    </row>
    <row r="35" spans="1:30" x14ac:dyDescent="0.25">
      <c r="A35" s="7"/>
      <c r="B35" s="105"/>
      <c r="C35" s="46"/>
      <c r="D35" s="105"/>
      <c r="E35" s="106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29"/>
      <c r="R35" s="129"/>
      <c r="S35" s="129"/>
      <c r="T35" s="129"/>
      <c r="U35" s="129"/>
      <c r="V35" s="46"/>
      <c r="W35" s="105"/>
      <c r="X35" s="46"/>
      <c r="Y35" s="92"/>
      <c r="Z35" s="92"/>
      <c r="AA35" s="92"/>
      <c r="AB35" s="92"/>
      <c r="AC35" s="92"/>
      <c r="AD35" s="92"/>
    </row>
    <row r="36" spans="1:30" x14ac:dyDescent="0.25">
      <c r="A36" s="7"/>
      <c r="B36" s="105"/>
      <c r="C36" s="46"/>
      <c r="D36" s="105"/>
      <c r="E36" s="106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29"/>
      <c r="R36" s="129"/>
      <c r="S36" s="129"/>
      <c r="T36" s="129"/>
      <c r="U36" s="129"/>
      <c r="V36" s="46"/>
      <c r="W36" s="105"/>
      <c r="X36" s="46"/>
      <c r="Y36" s="92"/>
      <c r="Z36" s="92"/>
      <c r="AA36" s="92"/>
      <c r="AB36" s="92"/>
      <c r="AC36" s="92"/>
      <c r="AD36" s="92"/>
    </row>
    <row r="37" spans="1:30" x14ac:dyDescent="0.25">
      <c r="A37" s="7"/>
      <c r="B37" s="105"/>
      <c r="C37" s="46"/>
      <c r="D37" s="105"/>
      <c r="E37" s="106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29"/>
      <c r="R37" s="129"/>
      <c r="S37" s="129"/>
      <c r="T37" s="129"/>
      <c r="U37" s="129"/>
      <c r="V37" s="46"/>
      <c r="W37" s="105"/>
      <c r="X37" s="46"/>
      <c r="Y37" s="92"/>
      <c r="Z37" s="92"/>
      <c r="AA37" s="92"/>
      <c r="AB37" s="92"/>
      <c r="AC37" s="92"/>
      <c r="AD37" s="92"/>
    </row>
    <row r="38" spans="1:30" x14ac:dyDescent="0.25">
      <c r="A38" s="7"/>
      <c r="B38" s="105"/>
      <c r="C38" s="46"/>
      <c r="D38" s="105"/>
      <c r="E38" s="106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29"/>
      <c r="R38" s="129"/>
      <c r="S38" s="129"/>
      <c r="T38" s="129"/>
      <c r="U38" s="129"/>
      <c r="V38" s="46"/>
      <c r="W38" s="105"/>
      <c r="X38" s="46"/>
      <c r="Y38" s="92"/>
      <c r="Z38" s="92"/>
      <c r="AA38" s="92"/>
      <c r="AB38" s="92"/>
      <c r="AC38" s="92"/>
      <c r="AD38" s="92"/>
    </row>
    <row r="39" spans="1:30" x14ac:dyDescent="0.25">
      <c r="A39" s="7"/>
      <c r="B39" s="105"/>
      <c r="C39" s="46"/>
      <c r="D39" s="105"/>
      <c r="E39" s="106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29"/>
      <c r="R39" s="129"/>
      <c r="S39" s="129"/>
      <c r="T39" s="129"/>
      <c r="U39" s="129"/>
      <c r="V39" s="46"/>
      <c r="W39" s="105"/>
      <c r="X39" s="46"/>
      <c r="Y39" s="92"/>
      <c r="Z39" s="92"/>
      <c r="AA39" s="92"/>
      <c r="AB39" s="92"/>
      <c r="AC39" s="92"/>
      <c r="AD39" s="92"/>
    </row>
    <row r="40" spans="1:30" x14ac:dyDescent="0.25">
      <c r="A40" s="7"/>
      <c r="B40" s="105"/>
      <c r="C40" s="46"/>
      <c r="D40" s="105"/>
      <c r="E40" s="106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29"/>
      <c r="R40" s="129"/>
      <c r="S40" s="129"/>
      <c r="T40" s="129"/>
      <c r="U40" s="129"/>
      <c r="V40" s="46"/>
      <c r="W40" s="105"/>
      <c r="X40" s="46"/>
      <c r="Y40" s="92"/>
      <c r="Z40" s="92"/>
      <c r="AA40" s="92"/>
      <c r="AB40" s="92"/>
      <c r="AC40" s="92"/>
      <c r="AD40" s="92"/>
    </row>
    <row r="41" spans="1:30" x14ac:dyDescent="0.25">
      <c r="A41" s="7"/>
      <c r="B41" s="105"/>
      <c r="C41" s="46"/>
      <c r="D41" s="105"/>
      <c r="E41" s="106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29"/>
      <c r="R41" s="129"/>
      <c r="S41" s="129"/>
      <c r="T41" s="129"/>
      <c r="U41" s="129"/>
      <c r="V41" s="46"/>
      <c r="W41" s="105"/>
      <c r="X41" s="46"/>
      <c r="Y41" s="92"/>
      <c r="Z41" s="92"/>
      <c r="AA41" s="92"/>
      <c r="AB41" s="92"/>
      <c r="AC41" s="92"/>
      <c r="AD41" s="92"/>
    </row>
    <row r="42" spans="1:30" x14ac:dyDescent="0.25">
      <c r="A42" s="7"/>
      <c r="B42" s="105"/>
      <c r="C42" s="46"/>
      <c r="D42" s="105"/>
      <c r="E42" s="106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29"/>
      <c r="R42" s="129"/>
      <c r="S42" s="129"/>
      <c r="T42" s="129"/>
      <c r="U42" s="129"/>
      <c r="V42" s="46"/>
      <c r="W42" s="105"/>
      <c r="X42" s="46"/>
      <c r="Y42" s="92"/>
      <c r="Z42" s="92"/>
      <c r="AA42" s="92"/>
      <c r="AB42" s="92"/>
      <c r="AC42" s="92"/>
      <c r="AD42" s="92"/>
    </row>
    <row r="43" spans="1:30" x14ac:dyDescent="0.25">
      <c r="A43" s="7"/>
      <c r="B43" s="105"/>
      <c r="C43" s="46"/>
      <c r="D43" s="105"/>
      <c r="E43" s="106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29"/>
      <c r="R43" s="129"/>
      <c r="S43" s="129"/>
      <c r="T43" s="129"/>
      <c r="U43" s="129"/>
      <c r="V43" s="46"/>
      <c r="W43" s="105"/>
      <c r="X43" s="46"/>
      <c r="Y43" s="92"/>
      <c r="Z43" s="92"/>
      <c r="AA43" s="92"/>
      <c r="AB43" s="92"/>
      <c r="AC43" s="92"/>
      <c r="AD43" s="92"/>
    </row>
    <row r="44" spans="1:30" x14ac:dyDescent="0.25">
      <c r="A44" s="7"/>
      <c r="B44" s="105"/>
      <c r="C44" s="46"/>
      <c r="D44" s="105"/>
      <c r="E44" s="106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29"/>
      <c r="R44" s="129"/>
      <c r="S44" s="129"/>
      <c r="T44" s="129"/>
      <c r="U44" s="129"/>
      <c r="V44" s="46"/>
      <c r="W44" s="105"/>
      <c r="X44" s="46"/>
      <c r="Y44" s="92"/>
      <c r="Z44" s="92"/>
      <c r="AA44" s="92"/>
      <c r="AB44" s="92"/>
      <c r="AC44" s="92"/>
      <c r="AD44" s="92"/>
    </row>
    <row r="45" spans="1:30" x14ac:dyDescent="0.25">
      <c r="A45" s="7"/>
      <c r="B45" s="105"/>
      <c r="C45" s="46"/>
      <c r="D45" s="105"/>
      <c r="E45" s="106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29"/>
      <c r="R45" s="129"/>
      <c r="S45" s="129"/>
      <c r="T45" s="129"/>
      <c r="U45" s="129"/>
      <c r="V45" s="46"/>
      <c r="W45" s="105"/>
      <c r="X45" s="46"/>
      <c r="Y45" s="92"/>
      <c r="Z45" s="92"/>
      <c r="AA45" s="92"/>
      <c r="AB45" s="92"/>
      <c r="AC45" s="92"/>
      <c r="AD45" s="92"/>
    </row>
    <row r="46" spans="1:30" x14ac:dyDescent="0.25">
      <c r="A46" s="7"/>
      <c r="B46" s="105"/>
      <c r="C46" s="46"/>
      <c r="D46" s="105"/>
      <c r="E46" s="106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29"/>
      <c r="R46" s="129"/>
      <c r="S46" s="129"/>
      <c r="T46" s="129"/>
      <c r="U46" s="129"/>
      <c r="V46" s="46"/>
      <c r="W46" s="105"/>
      <c r="X46" s="46"/>
      <c r="Y46" s="92"/>
      <c r="Z46" s="92"/>
      <c r="AA46" s="92"/>
      <c r="AB46" s="92"/>
      <c r="AC46" s="92"/>
      <c r="AD46" s="92"/>
    </row>
    <row r="47" spans="1:30" x14ac:dyDescent="0.25">
      <c r="A47" s="7"/>
      <c r="B47" s="105"/>
      <c r="C47" s="46"/>
      <c r="D47" s="105"/>
      <c r="E47" s="106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29"/>
      <c r="R47" s="129"/>
      <c r="S47" s="129"/>
      <c r="T47" s="129"/>
      <c r="U47" s="129"/>
      <c r="V47" s="46"/>
      <c r="W47" s="105"/>
      <c r="X47" s="46"/>
      <c r="Y47" s="92"/>
      <c r="Z47" s="92"/>
      <c r="AA47" s="92"/>
      <c r="AB47" s="92"/>
      <c r="AC47" s="92"/>
      <c r="AD47" s="92"/>
    </row>
    <row r="48" spans="1:30" x14ac:dyDescent="0.25">
      <c r="A48" s="7"/>
      <c r="B48" s="105"/>
      <c r="C48" s="46"/>
      <c r="D48" s="105"/>
      <c r="E48" s="106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29"/>
      <c r="R48" s="129"/>
      <c r="S48" s="129"/>
      <c r="T48" s="129"/>
      <c r="U48" s="129"/>
      <c r="V48" s="46"/>
      <c r="W48" s="105"/>
      <c r="X48" s="46"/>
      <c r="Y48" s="92"/>
      <c r="Z48" s="92"/>
      <c r="AA48" s="92"/>
      <c r="AB48" s="92"/>
      <c r="AC48" s="92"/>
      <c r="AD48" s="92"/>
    </row>
    <row r="49" spans="1:30" x14ac:dyDescent="0.25">
      <c r="A49" s="7"/>
      <c r="B49" s="105"/>
      <c r="C49" s="46"/>
      <c r="D49" s="105"/>
      <c r="E49" s="106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29"/>
      <c r="R49" s="129"/>
      <c r="S49" s="129"/>
      <c r="T49" s="129"/>
      <c r="U49" s="129"/>
      <c r="V49" s="46"/>
      <c r="W49" s="105"/>
      <c r="X49" s="46"/>
      <c r="Y49" s="92"/>
      <c r="Z49" s="92"/>
      <c r="AA49" s="92"/>
      <c r="AB49" s="92"/>
      <c r="AC49" s="92"/>
      <c r="AD49" s="92"/>
    </row>
    <row r="50" spans="1:30" x14ac:dyDescent="0.25">
      <c r="A50" s="7"/>
      <c r="B50" s="105"/>
      <c r="C50" s="46"/>
      <c r="D50" s="105"/>
      <c r="E50" s="106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29"/>
      <c r="R50" s="129"/>
      <c r="S50" s="129"/>
      <c r="T50" s="129"/>
      <c r="U50" s="129"/>
      <c r="V50" s="46"/>
      <c r="W50" s="105"/>
      <c r="X50" s="46"/>
      <c r="Y50" s="92"/>
      <c r="Z50" s="92"/>
      <c r="AA50" s="92"/>
      <c r="AB50" s="92"/>
      <c r="AC50" s="92"/>
      <c r="AD50" s="92"/>
    </row>
    <row r="51" spans="1:30" x14ac:dyDescent="0.25">
      <c r="A51" s="7"/>
      <c r="B51" s="105"/>
      <c r="C51" s="46"/>
      <c r="D51" s="105"/>
      <c r="E51" s="106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29"/>
      <c r="R51" s="129"/>
      <c r="S51" s="129"/>
      <c r="T51" s="129"/>
      <c r="U51" s="129"/>
      <c r="V51" s="46"/>
      <c r="W51" s="105"/>
      <c r="X51" s="46"/>
      <c r="Y51" s="92"/>
      <c r="Z51" s="92"/>
      <c r="AA51" s="92"/>
      <c r="AB51" s="92"/>
      <c r="AC51" s="92"/>
      <c r="AD51" s="92"/>
    </row>
    <row r="52" spans="1:30" x14ac:dyDescent="0.25">
      <c r="A52" s="7"/>
      <c r="B52" s="105"/>
      <c r="C52" s="46"/>
      <c r="D52" s="105"/>
      <c r="E52" s="106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29"/>
      <c r="R52" s="129"/>
      <c r="S52" s="129"/>
      <c r="T52" s="129"/>
      <c r="U52" s="129"/>
      <c r="V52" s="46"/>
      <c r="W52" s="105"/>
      <c r="X52" s="46"/>
      <c r="Y52" s="92"/>
      <c r="Z52" s="92"/>
      <c r="AA52" s="92"/>
      <c r="AB52" s="92"/>
      <c r="AC52" s="92"/>
      <c r="AD52" s="92"/>
    </row>
    <row r="53" spans="1:30" x14ac:dyDescent="0.25">
      <c r="A53" s="7"/>
      <c r="B53" s="105"/>
      <c r="C53" s="46"/>
      <c r="D53" s="105"/>
      <c r="E53" s="106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29"/>
      <c r="R53" s="129"/>
      <c r="S53" s="129"/>
      <c r="T53" s="129"/>
      <c r="U53" s="129"/>
      <c r="V53" s="46"/>
      <c r="W53" s="105"/>
      <c r="X53" s="46"/>
      <c r="Y53" s="92"/>
      <c r="Z53" s="92"/>
      <c r="AA53" s="92"/>
      <c r="AB53" s="92"/>
      <c r="AC53" s="92"/>
      <c r="AD53" s="92"/>
    </row>
    <row r="54" spans="1:30" x14ac:dyDescent="0.25">
      <c r="A54" s="7"/>
      <c r="B54" s="105"/>
      <c r="C54" s="46"/>
      <c r="D54" s="105"/>
      <c r="E54" s="106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29"/>
      <c r="R54" s="129"/>
      <c r="S54" s="129"/>
      <c r="T54" s="129"/>
      <c r="U54" s="129"/>
      <c r="V54" s="46"/>
      <c r="W54" s="105"/>
      <c r="X54" s="46"/>
      <c r="Y54" s="92"/>
      <c r="Z54" s="92"/>
      <c r="AA54" s="92"/>
      <c r="AB54" s="92"/>
      <c r="AC54" s="92"/>
      <c r="AD54" s="92"/>
    </row>
    <row r="55" spans="1:30" x14ac:dyDescent="0.25">
      <c r="A55" s="7"/>
      <c r="B55" s="105"/>
      <c r="C55" s="46"/>
      <c r="D55" s="105"/>
      <c r="E55" s="106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29"/>
      <c r="R55" s="129"/>
      <c r="S55" s="129"/>
      <c r="T55" s="129"/>
      <c r="U55" s="129"/>
      <c r="V55" s="46"/>
      <c r="W55" s="105"/>
      <c r="X55" s="46"/>
      <c r="Y55" s="92"/>
      <c r="Z55" s="92"/>
      <c r="AA55" s="92"/>
      <c r="AB55" s="92"/>
      <c r="AC55" s="92"/>
      <c r="AD55" s="92"/>
    </row>
    <row r="56" spans="1:30" x14ac:dyDescent="0.25">
      <c r="A56" s="7"/>
      <c r="B56" s="105"/>
      <c r="C56" s="46"/>
      <c r="D56" s="105"/>
      <c r="E56" s="106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29"/>
      <c r="R56" s="129"/>
      <c r="S56" s="129"/>
      <c r="T56" s="129"/>
      <c r="U56" s="129"/>
      <c r="V56" s="46"/>
      <c r="W56" s="105"/>
      <c r="X56" s="46"/>
      <c r="Y56" s="92"/>
      <c r="Z56" s="92"/>
      <c r="AA56" s="92"/>
      <c r="AB56" s="92"/>
      <c r="AC56" s="92"/>
      <c r="AD56" s="92"/>
    </row>
    <row r="57" spans="1:30" x14ac:dyDescent="0.25">
      <c r="A57" s="7"/>
      <c r="B57" s="105"/>
      <c r="C57" s="46"/>
      <c r="D57" s="105"/>
      <c r="E57" s="106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29"/>
      <c r="R57" s="129"/>
      <c r="S57" s="129"/>
      <c r="T57" s="129"/>
      <c r="U57" s="129"/>
      <c r="V57" s="46"/>
      <c r="W57" s="105"/>
      <c r="X57" s="46"/>
      <c r="Y57" s="92"/>
      <c r="Z57" s="92"/>
      <c r="AA57" s="92"/>
      <c r="AB57" s="92"/>
      <c r="AC57" s="92"/>
      <c r="AD57" s="92"/>
    </row>
    <row r="58" spans="1:30" x14ac:dyDescent="0.25">
      <c r="A58" s="7"/>
      <c r="B58" s="105"/>
      <c r="C58" s="46"/>
      <c r="D58" s="105"/>
      <c r="E58" s="106"/>
      <c r="G58" s="46"/>
      <c r="H58" s="50"/>
      <c r="I58" s="46"/>
      <c r="J58" s="22"/>
      <c r="K58" s="22"/>
      <c r="L58" s="22"/>
      <c r="M58" s="46"/>
      <c r="N58" s="46"/>
      <c r="O58" s="46"/>
      <c r="P58" s="46"/>
      <c r="Q58" s="129"/>
      <c r="R58" s="129"/>
      <c r="S58" s="129"/>
      <c r="T58" s="129"/>
      <c r="U58" s="129"/>
      <c r="V58" s="46"/>
      <c r="W58" s="105"/>
      <c r="X58" s="46"/>
      <c r="Y58" s="92"/>
      <c r="Z58" s="92"/>
      <c r="AA58" s="92"/>
      <c r="AB58" s="92"/>
      <c r="AC58" s="92"/>
      <c r="AD58" s="92"/>
    </row>
    <row r="59" spans="1:30" x14ac:dyDescent="0.25">
      <c r="A59" s="7"/>
      <c r="B59" s="105"/>
      <c r="C59" s="46"/>
      <c r="D59" s="105"/>
      <c r="E59" s="106"/>
      <c r="G59" s="46"/>
      <c r="H59" s="50"/>
      <c r="I59" s="46"/>
      <c r="J59" s="22"/>
      <c r="K59" s="22"/>
      <c r="L59" s="22"/>
      <c r="M59" s="46"/>
      <c r="N59" s="46"/>
      <c r="O59" s="46"/>
      <c r="P59" s="46"/>
      <c r="Q59" s="129"/>
      <c r="R59" s="129"/>
      <c r="S59" s="129"/>
      <c r="T59" s="129"/>
      <c r="U59" s="129"/>
      <c r="V59" s="46"/>
      <c r="W59" s="105"/>
      <c r="X59" s="46"/>
      <c r="Y59" s="92"/>
      <c r="Z59" s="92"/>
      <c r="AA59" s="92"/>
      <c r="AB59" s="92"/>
      <c r="AC59" s="92"/>
      <c r="AD59" s="92"/>
    </row>
    <row r="60" spans="1:30" x14ac:dyDescent="0.25">
      <c r="A60" s="7"/>
      <c r="B60" s="105"/>
      <c r="C60" s="46"/>
      <c r="D60" s="105"/>
      <c r="E60" s="106"/>
      <c r="G60" s="46"/>
      <c r="H60" s="50"/>
      <c r="I60" s="46"/>
      <c r="J60" s="22"/>
      <c r="K60" s="22"/>
      <c r="L60" s="22"/>
      <c r="M60" s="46"/>
      <c r="N60" s="46"/>
      <c r="O60" s="46"/>
      <c r="P60" s="46"/>
      <c r="Q60" s="129"/>
      <c r="R60" s="129"/>
      <c r="S60" s="129"/>
      <c r="T60" s="129"/>
      <c r="U60" s="129"/>
      <c r="V60" s="46"/>
      <c r="W60" s="105"/>
      <c r="X60" s="46"/>
      <c r="Y60" s="92"/>
      <c r="Z60" s="92"/>
      <c r="AA60" s="92"/>
      <c r="AB60" s="92"/>
      <c r="AC60" s="92"/>
      <c r="AD60" s="92"/>
    </row>
    <row r="61" spans="1:30" x14ac:dyDescent="0.25">
      <c r="A61" s="7"/>
      <c r="B61" s="105"/>
      <c r="C61" s="46"/>
      <c r="D61" s="105"/>
      <c r="E61" s="106"/>
      <c r="G61" s="46"/>
      <c r="H61" s="50"/>
      <c r="I61" s="46"/>
      <c r="J61" s="22"/>
      <c r="K61" s="22"/>
      <c r="L61" s="22"/>
      <c r="M61" s="46"/>
      <c r="N61" s="46"/>
      <c r="O61" s="46"/>
      <c r="P61" s="46"/>
      <c r="Q61" s="129"/>
      <c r="R61" s="129"/>
      <c r="S61" s="129"/>
      <c r="T61" s="129"/>
      <c r="U61" s="129"/>
      <c r="V61" s="46"/>
      <c r="W61" s="105"/>
      <c r="X61" s="46"/>
      <c r="Y61" s="92"/>
      <c r="Z61" s="92"/>
      <c r="AA61" s="92"/>
      <c r="AB61" s="92"/>
      <c r="AC61" s="92"/>
      <c r="AD61" s="92"/>
    </row>
    <row r="62" spans="1:30" x14ac:dyDescent="0.25">
      <c r="A62" s="7"/>
      <c r="B62" s="105"/>
      <c r="C62" s="46"/>
      <c r="D62" s="105"/>
      <c r="E62" s="106"/>
      <c r="G62" s="46"/>
      <c r="H62" s="50"/>
      <c r="I62" s="46"/>
      <c r="J62" s="22"/>
      <c r="K62" s="22"/>
      <c r="L62" s="22"/>
      <c r="M62" s="46"/>
      <c r="N62" s="46"/>
      <c r="O62" s="46"/>
      <c r="P62" s="46"/>
      <c r="Q62" s="129"/>
      <c r="R62" s="129"/>
      <c r="S62" s="129"/>
      <c r="T62" s="129"/>
      <c r="U62" s="129"/>
      <c r="V62" s="46"/>
      <c r="W62" s="105"/>
      <c r="X62" s="46"/>
      <c r="Y62" s="92"/>
      <c r="Z62" s="92"/>
      <c r="AA62" s="92"/>
      <c r="AB62" s="92"/>
      <c r="AC62" s="92"/>
      <c r="AD62" s="9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zoomScale="97" zoomScaleNormal="97" workbookViewId="0"/>
  </sheetViews>
  <sheetFormatPr defaultRowHeight="15" x14ac:dyDescent="0.25"/>
  <cols>
    <col min="1" max="1" width="0.7109375" style="177" customWidth="1"/>
    <col min="2" max="2" width="8.28515625" style="207" customWidth="1"/>
    <col min="3" max="3" width="13.85546875" style="208" customWidth="1"/>
    <col min="4" max="4" width="5.85546875" style="207" customWidth="1"/>
    <col min="5" max="7" width="5.7109375" style="208" customWidth="1"/>
    <col min="8" max="8" width="10.7109375" style="208" customWidth="1"/>
    <col min="9" max="9" width="0.5703125" style="208" customWidth="1"/>
    <col min="10" max="12" width="5.7109375" style="208" customWidth="1"/>
    <col min="13" max="13" width="10.7109375" style="208" customWidth="1"/>
    <col min="14" max="16" width="5.7109375" style="208" customWidth="1"/>
    <col min="17" max="17" width="10.5703125" style="208" customWidth="1"/>
    <col min="18" max="20" width="6.28515625" style="209" customWidth="1"/>
    <col min="21" max="23" width="3.7109375" style="177" customWidth="1"/>
    <col min="24" max="24" width="0.5703125" style="208" customWidth="1"/>
    <col min="25" max="28" width="16.7109375" style="177" customWidth="1"/>
    <col min="29" max="29" width="14.7109375" style="177" customWidth="1"/>
    <col min="30" max="30" width="15.28515625" style="177" customWidth="1"/>
    <col min="31" max="31" width="16.5703125" style="177" customWidth="1"/>
    <col min="32" max="32" width="37.85546875" style="177" customWidth="1"/>
    <col min="33" max="33" width="24.28515625" style="177" customWidth="1"/>
    <col min="34" max="34" width="9.140625" style="177"/>
    <col min="35" max="16384" width="9.140625" style="178"/>
  </cols>
  <sheetData>
    <row r="1" spans="1:34" s="152" customFormat="1" ht="23.1" customHeight="1" x14ac:dyDescent="0.3">
      <c r="A1" s="141"/>
      <c r="B1" s="142" t="s">
        <v>114</v>
      </c>
      <c r="C1" s="143"/>
      <c r="D1" s="144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5"/>
      <c r="S1" s="145"/>
      <c r="T1" s="145"/>
      <c r="U1" s="144"/>
      <c r="V1" s="144"/>
      <c r="W1" s="144"/>
      <c r="X1" s="146"/>
      <c r="Y1" s="147"/>
      <c r="Z1" s="147"/>
      <c r="AA1" s="147"/>
      <c r="AB1" s="147"/>
      <c r="AC1" s="148"/>
      <c r="AD1" s="149"/>
      <c r="AE1" s="150"/>
      <c r="AF1" s="150"/>
      <c r="AG1" s="150"/>
      <c r="AH1" s="151"/>
    </row>
    <row r="2" spans="1:34" s="163" customFormat="1" ht="20.100000000000001" customHeight="1" x14ac:dyDescent="0.25">
      <c r="A2" s="153"/>
      <c r="B2" s="154" t="s">
        <v>35</v>
      </c>
      <c r="C2" s="155"/>
      <c r="D2" s="156"/>
      <c r="E2" s="156" t="s">
        <v>74</v>
      </c>
      <c r="F2" s="157"/>
      <c r="G2" s="155"/>
      <c r="H2" s="157"/>
      <c r="I2" s="157"/>
      <c r="J2" s="155"/>
      <c r="K2" s="157"/>
      <c r="L2" s="155"/>
      <c r="M2" s="157"/>
      <c r="N2" s="157"/>
      <c r="O2" s="155"/>
      <c r="P2" s="157"/>
      <c r="Q2" s="158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9"/>
      <c r="AD2" s="160"/>
      <c r="AE2" s="161"/>
      <c r="AF2" s="161"/>
      <c r="AG2" s="161"/>
      <c r="AH2" s="162"/>
    </row>
    <row r="3" spans="1:34" s="173" customFormat="1" ht="15" customHeight="1" x14ac:dyDescent="0.25">
      <c r="A3" s="164"/>
      <c r="B3" s="27" t="s">
        <v>115</v>
      </c>
      <c r="C3" s="165" t="s">
        <v>13</v>
      </c>
      <c r="D3" s="166"/>
      <c r="E3" s="167"/>
      <c r="F3" s="166"/>
      <c r="G3" s="166"/>
      <c r="H3" s="88"/>
      <c r="I3" s="168"/>
      <c r="J3" s="169" t="s">
        <v>15</v>
      </c>
      <c r="K3" s="87"/>
      <c r="L3" s="166"/>
      <c r="M3" s="88"/>
      <c r="N3" s="169" t="s">
        <v>16</v>
      </c>
      <c r="O3" s="87"/>
      <c r="P3" s="15"/>
      <c r="Q3" s="88"/>
      <c r="R3" s="170" t="s">
        <v>106</v>
      </c>
      <c r="S3" s="166"/>
      <c r="T3" s="20"/>
      <c r="U3" s="171" t="s">
        <v>116</v>
      </c>
      <c r="V3" s="166"/>
      <c r="W3" s="88"/>
      <c r="X3" s="168"/>
      <c r="Y3" s="165" t="s">
        <v>117</v>
      </c>
      <c r="Z3" s="166"/>
      <c r="AA3" s="166"/>
      <c r="AB3" s="166"/>
      <c r="AC3" s="148"/>
      <c r="AD3" s="149"/>
      <c r="AE3" s="150"/>
      <c r="AF3" s="150"/>
      <c r="AG3" s="150"/>
      <c r="AH3" s="172"/>
    </row>
    <row r="4" spans="1:34" ht="15" customHeight="1" x14ac:dyDescent="0.25">
      <c r="A4" s="164"/>
      <c r="B4" s="16" t="s">
        <v>0</v>
      </c>
      <c r="C4" s="16" t="s">
        <v>1</v>
      </c>
      <c r="D4" s="16" t="s">
        <v>4</v>
      </c>
      <c r="E4" s="16" t="s">
        <v>85</v>
      </c>
      <c r="F4" s="16" t="s">
        <v>80</v>
      </c>
      <c r="G4" s="13" t="s">
        <v>33</v>
      </c>
      <c r="H4" s="16" t="s">
        <v>118</v>
      </c>
      <c r="I4" s="49"/>
      <c r="J4" s="16" t="s">
        <v>85</v>
      </c>
      <c r="K4" s="16" t="s">
        <v>80</v>
      </c>
      <c r="L4" s="174" t="s">
        <v>33</v>
      </c>
      <c r="M4" s="16" t="s">
        <v>118</v>
      </c>
      <c r="N4" s="16" t="s">
        <v>85</v>
      </c>
      <c r="O4" s="16" t="s">
        <v>80</v>
      </c>
      <c r="P4" s="16" t="s">
        <v>33</v>
      </c>
      <c r="Q4" s="16" t="s">
        <v>118</v>
      </c>
      <c r="R4" s="89" t="s">
        <v>23</v>
      </c>
      <c r="S4" s="87" t="s">
        <v>24</v>
      </c>
      <c r="T4" s="88" t="s">
        <v>108</v>
      </c>
      <c r="U4" s="13">
        <v>1</v>
      </c>
      <c r="V4" s="15">
        <v>2</v>
      </c>
      <c r="W4" s="16">
        <v>3</v>
      </c>
      <c r="X4" s="49"/>
      <c r="Y4" s="14" t="s">
        <v>119</v>
      </c>
      <c r="Z4" s="175" t="s">
        <v>120</v>
      </c>
      <c r="AA4" s="175" t="s">
        <v>121</v>
      </c>
      <c r="AB4" s="176" t="s">
        <v>122</v>
      </c>
      <c r="AC4" s="148"/>
      <c r="AD4" s="149"/>
      <c r="AE4" s="150"/>
      <c r="AF4" s="150"/>
      <c r="AG4" s="150"/>
    </row>
    <row r="5" spans="1:34" ht="15" customHeight="1" x14ac:dyDescent="0.25">
      <c r="A5" s="164"/>
      <c r="B5" s="179">
        <v>2017</v>
      </c>
      <c r="C5" s="180" t="s">
        <v>123</v>
      </c>
      <c r="D5" s="179" t="s">
        <v>76</v>
      </c>
      <c r="E5" s="179">
        <v>2</v>
      </c>
      <c r="F5" s="179">
        <v>1</v>
      </c>
      <c r="G5" s="179">
        <v>1</v>
      </c>
      <c r="H5" s="181">
        <f>PRODUCT(F5/E5)</f>
        <v>0.5</v>
      </c>
      <c r="I5" s="182"/>
      <c r="J5" s="179"/>
      <c r="K5" s="179"/>
      <c r="L5" s="179"/>
      <c r="M5" s="181"/>
      <c r="N5" s="27"/>
      <c r="O5" s="27"/>
      <c r="P5" s="27"/>
      <c r="Q5" s="27"/>
      <c r="R5" s="31"/>
      <c r="S5" s="27"/>
      <c r="T5" s="28"/>
      <c r="U5" s="28"/>
      <c r="V5" s="31"/>
      <c r="W5" s="27"/>
      <c r="X5" s="49"/>
      <c r="Y5" s="26"/>
      <c r="Z5" s="26"/>
      <c r="AA5" s="26"/>
      <c r="AB5" s="8"/>
      <c r="AC5" s="148"/>
      <c r="AD5" s="149"/>
      <c r="AE5" s="150"/>
      <c r="AF5" s="150"/>
      <c r="AG5" s="150"/>
    </row>
    <row r="6" spans="1:34" ht="15" customHeight="1" x14ac:dyDescent="0.25">
      <c r="A6" s="164"/>
      <c r="B6" s="179">
        <v>2019</v>
      </c>
      <c r="C6" s="180" t="s">
        <v>123</v>
      </c>
      <c r="D6" s="179" t="s">
        <v>49</v>
      </c>
      <c r="E6" s="179">
        <v>1</v>
      </c>
      <c r="F6" s="179">
        <v>1</v>
      </c>
      <c r="G6" s="179">
        <v>0</v>
      </c>
      <c r="H6" s="181">
        <f>PRODUCT(F6/E6)</f>
        <v>1</v>
      </c>
      <c r="I6" s="182"/>
      <c r="J6" s="179"/>
      <c r="K6" s="179"/>
      <c r="L6" s="179"/>
      <c r="M6" s="181"/>
      <c r="N6" s="27"/>
      <c r="O6" s="27"/>
      <c r="P6" s="27"/>
      <c r="Q6" s="27"/>
      <c r="R6" s="31"/>
      <c r="S6" s="27"/>
      <c r="T6" s="28"/>
      <c r="U6" s="28"/>
      <c r="V6" s="31"/>
      <c r="W6" s="27"/>
      <c r="X6" s="49"/>
      <c r="Y6" s="26"/>
      <c r="Z6" s="26"/>
      <c r="AA6" s="26"/>
      <c r="AB6" s="8"/>
      <c r="AC6" s="148"/>
      <c r="AD6" s="149"/>
      <c r="AE6" s="150"/>
      <c r="AF6" s="150"/>
      <c r="AG6" s="150"/>
    </row>
    <row r="7" spans="1:34" ht="15" customHeight="1" x14ac:dyDescent="0.25">
      <c r="A7" s="164"/>
      <c r="B7" s="175" t="s">
        <v>7</v>
      </c>
      <c r="C7" s="165"/>
      <c r="D7" s="183"/>
      <c r="E7" s="174">
        <f>SUM(E5:E6)</f>
        <v>3</v>
      </c>
      <c r="F7" s="174">
        <f>SUM(F5:F6)</f>
        <v>2</v>
      </c>
      <c r="G7" s="174">
        <f>SUM(G5:G6)</f>
        <v>1</v>
      </c>
      <c r="H7" s="184">
        <f t="shared" ref="H7" si="0">PRODUCT(F7/E7)</f>
        <v>0.66666666666666663</v>
      </c>
      <c r="I7" s="49"/>
      <c r="J7" s="174">
        <f>SUM(J6:J6)</f>
        <v>0</v>
      </c>
      <c r="K7" s="174">
        <f>SUM(K6:K6)</f>
        <v>0</v>
      </c>
      <c r="L7" s="174">
        <f>SUM(L6:L6)</f>
        <v>0</v>
      </c>
      <c r="M7" s="184">
        <v>0</v>
      </c>
      <c r="N7" s="174">
        <v>0</v>
      </c>
      <c r="O7" s="174">
        <v>0</v>
      </c>
      <c r="P7" s="174">
        <v>0</v>
      </c>
      <c r="Q7" s="184">
        <v>0</v>
      </c>
      <c r="R7" s="185">
        <v>0</v>
      </c>
      <c r="S7" s="185">
        <v>0</v>
      </c>
      <c r="T7" s="186">
        <v>0</v>
      </c>
      <c r="U7" s="16">
        <v>0</v>
      </c>
      <c r="V7" s="16">
        <v>0</v>
      </c>
      <c r="W7" s="16">
        <v>0</v>
      </c>
      <c r="X7" s="187"/>
      <c r="Y7" s="126"/>
      <c r="Z7" s="126"/>
      <c r="AA7" s="126"/>
      <c r="AB7" s="188"/>
      <c r="AC7" s="148"/>
      <c r="AD7" s="149"/>
      <c r="AE7" s="150"/>
      <c r="AF7" s="150"/>
      <c r="AG7" s="150"/>
    </row>
    <row r="8" spans="1:34" ht="15" customHeight="1" x14ac:dyDescent="0.25">
      <c r="A8" s="164"/>
      <c r="B8" s="189"/>
      <c r="C8" s="190"/>
      <c r="D8" s="190"/>
      <c r="E8" s="190"/>
      <c r="F8" s="190"/>
      <c r="G8" s="190"/>
      <c r="H8" s="190"/>
      <c r="I8" s="191"/>
      <c r="J8" s="190"/>
      <c r="K8" s="190"/>
      <c r="L8" s="190"/>
      <c r="M8" s="190"/>
      <c r="N8" s="190"/>
      <c r="O8" s="190"/>
      <c r="P8" s="190"/>
      <c r="Q8" s="190"/>
      <c r="R8" s="192"/>
      <c r="S8" s="192"/>
      <c r="T8" s="193"/>
      <c r="U8" s="164"/>
      <c r="V8" s="164"/>
      <c r="W8" s="164"/>
      <c r="X8" s="149"/>
      <c r="Y8" s="149"/>
      <c r="Z8" s="150"/>
      <c r="AA8" s="150"/>
      <c r="AB8" s="150"/>
      <c r="AC8" s="150"/>
      <c r="AD8" s="150"/>
      <c r="AE8" s="150"/>
      <c r="AF8" s="150"/>
      <c r="AG8" s="150"/>
    </row>
    <row r="9" spans="1:34" ht="15" customHeight="1" x14ac:dyDescent="0.25">
      <c r="A9" s="164"/>
      <c r="B9" s="171" t="s">
        <v>25</v>
      </c>
      <c r="C9" s="194"/>
      <c r="D9" s="194"/>
      <c r="E9" s="87" t="s">
        <v>85</v>
      </c>
      <c r="F9" s="87" t="s">
        <v>80</v>
      </c>
      <c r="G9" s="88" t="s">
        <v>33</v>
      </c>
      <c r="H9" s="87" t="s">
        <v>118</v>
      </c>
      <c r="I9" s="22"/>
      <c r="J9" s="195" t="s">
        <v>117</v>
      </c>
      <c r="K9" s="183"/>
      <c r="L9" s="183"/>
      <c r="M9" s="16" t="s">
        <v>124</v>
      </c>
      <c r="N9" s="16" t="s">
        <v>85</v>
      </c>
      <c r="O9" s="16" t="s">
        <v>80</v>
      </c>
      <c r="P9" s="16" t="s">
        <v>33</v>
      </c>
      <c r="Q9" s="16" t="s">
        <v>118</v>
      </c>
      <c r="R9" s="196"/>
      <c r="S9" s="193"/>
      <c r="T9" s="193"/>
      <c r="U9" s="164"/>
      <c r="V9" s="164"/>
      <c r="W9" s="164"/>
      <c r="X9" s="49"/>
      <c r="Y9" s="164" t="s">
        <v>125</v>
      </c>
      <c r="Z9" s="164" t="s">
        <v>126</v>
      </c>
      <c r="AA9" s="150"/>
      <c r="AB9" s="150"/>
      <c r="AC9" s="150"/>
      <c r="AD9" s="150"/>
      <c r="AE9" s="150"/>
      <c r="AF9" s="150"/>
      <c r="AG9" s="150"/>
    </row>
    <row r="10" spans="1:34" ht="15" customHeight="1" x14ac:dyDescent="0.2">
      <c r="A10" s="164"/>
      <c r="B10" s="197" t="s">
        <v>13</v>
      </c>
      <c r="C10" s="198"/>
      <c r="D10" s="198"/>
      <c r="E10" s="27">
        <f>PRODUCT(E7)</f>
        <v>3</v>
      </c>
      <c r="F10" s="27">
        <f t="shared" ref="F10:H10" si="1">PRODUCT(F7)</f>
        <v>2</v>
      </c>
      <c r="G10" s="27">
        <f t="shared" si="1"/>
        <v>1</v>
      </c>
      <c r="H10" s="33">
        <f t="shared" si="1"/>
        <v>0.66666666666666663</v>
      </c>
      <c r="I10" s="22"/>
      <c r="J10" s="197" t="s">
        <v>127</v>
      </c>
      <c r="K10" s="94"/>
      <c r="L10" s="94"/>
      <c r="M10" s="199"/>
      <c r="N10" s="27"/>
      <c r="O10" s="27"/>
      <c r="P10" s="27"/>
      <c r="Q10" s="181"/>
      <c r="R10" s="196"/>
      <c r="S10" s="193"/>
      <c r="T10" s="193"/>
      <c r="U10" s="164"/>
      <c r="V10" s="164"/>
      <c r="W10" s="164"/>
      <c r="X10" s="164"/>
      <c r="Y10" s="164"/>
      <c r="Z10" s="164"/>
      <c r="AA10" s="150"/>
      <c r="AB10" s="150"/>
      <c r="AC10" s="150"/>
      <c r="AD10" s="150"/>
      <c r="AE10" s="150"/>
      <c r="AF10" s="150"/>
      <c r="AG10" s="150"/>
    </row>
    <row r="11" spans="1:34" ht="15" customHeight="1" x14ac:dyDescent="0.2">
      <c r="A11" s="164"/>
      <c r="B11" s="200" t="s">
        <v>15</v>
      </c>
      <c r="C11" s="201"/>
      <c r="D11" s="201"/>
      <c r="E11" s="27"/>
      <c r="F11" s="27"/>
      <c r="G11" s="27"/>
      <c r="H11" s="56"/>
      <c r="I11" s="22"/>
      <c r="J11" s="202" t="s">
        <v>128</v>
      </c>
      <c r="K11" s="203"/>
      <c r="L11" s="203"/>
      <c r="M11" s="199"/>
      <c r="N11" s="27"/>
      <c r="O11" s="27"/>
      <c r="P11" s="27"/>
      <c r="Q11" s="56"/>
      <c r="R11" s="196"/>
      <c r="S11" s="193"/>
      <c r="T11" s="193"/>
      <c r="U11" s="164"/>
      <c r="V11" s="164"/>
      <c r="W11" s="164"/>
      <c r="X11" s="164"/>
      <c r="Y11" s="164"/>
      <c r="Z11" s="164"/>
      <c r="AA11" s="150"/>
      <c r="AB11" s="150"/>
      <c r="AC11" s="150"/>
      <c r="AD11" s="150"/>
      <c r="AE11" s="150"/>
      <c r="AF11" s="150"/>
      <c r="AG11" s="150"/>
    </row>
    <row r="12" spans="1:34" ht="15" customHeight="1" x14ac:dyDescent="0.2">
      <c r="A12" s="164"/>
      <c r="B12" s="197" t="s">
        <v>16</v>
      </c>
      <c r="C12" s="198"/>
      <c r="D12" s="198"/>
      <c r="E12" s="27"/>
      <c r="F12" s="27"/>
      <c r="G12" s="27"/>
      <c r="H12" s="56"/>
      <c r="I12" s="22"/>
      <c r="J12" s="197" t="s">
        <v>129</v>
      </c>
      <c r="K12" s="94"/>
      <c r="L12" s="9"/>
      <c r="M12" s="199"/>
      <c r="N12" s="27"/>
      <c r="O12" s="27"/>
      <c r="P12" s="27"/>
      <c r="Q12" s="56"/>
      <c r="R12" s="196"/>
      <c r="S12" s="193"/>
      <c r="T12" s="193"/>
      <c r="U12" s="164"/>
      <c r="V12" s="164"/>
      <c r="W12" s="164"/>
      <c r="X12" s="164"/>
      <c r="Y12" s="164"/>
      <c r="Z12" s="164"/>
      <c r="AA12" s="150"/>
      <c r="AB12" s="150"/>
      <c r="AC12" s="150"/>
      <c r="AD12" s="150"/>
      <c r="AE12" s="150"/>
      <c r="AF12" s="150"/>
      <c r="AG12" s="150"/>
    </row>
    <row r="13" spans="1:34" ht="15" customHeight="1" x14ac:dyDescent="0.2">
      <c r="A13" s="164"/>
      <c r="B13" s="165" t="s">
        <v>26</v>
      </c>
      <c r="C13" s="204"/>
      <c r="D13" s="204"/>
      <c r="E13" s="16">
        <f>SUM(E10:E12)</f>
        <v>3</v>
      </c>
      <c r="F13" s="16">
        <f t="shared" ref="F13:G13" si="2">SUM(F10:F12)</f>
        <v>2</v>
      </c>
      <c r="G13" s="16">
        <f t="shared" si="2"/>
        <v>1</v>
      </c>
      <c r="H13" s="44">
        <f t="shared" ref="H13" si="3">PRODUCT(F13/E13)</f>
        <v>0.66666666666666663</v>
      </c>
      <c r="I13" s="22"/>
      <c r="J13" s="165" t="s">
        <v>26</v>
      </c>
      <c r="K13" s="204"/>
      <c r="L13" s="204"/>
      <c r="M13" s="16"/>
      <c r="N13" s="16"/>
      <c r="O13" s="16"/>
      <c r="P13" s="16"/>
      <c r="Q13" s="44"/>
      <c r="R13" s="196"/>
      <c r="S13" s="193"/>
      <c r="T13" s="193"/>
      <c r="U13" s="164"/>
      <c r="V13" s="164"/>
      <c r="W13" s="164"/>
      <c r="X13" s="164"/>
      <c r="Y13" s="164"/>
      <c r="Z13" s="22"/>
      <c r="AA13" s="150"/>
      <c r="AB13" s="150"/>
      <c r="AC13" s="150"/>
      <c r="AD13" s="150"/>
      <c r="AE13" s="150"/>
      <c r="AF13" s="150"/>
      <c r="AG13" s="150"/>
    </row>
    <row r="14" spans="1:34" ht="15" customHeight="1" x14ac:dyDescent="0.2">
      <c r="A14" s="164"/>
      <c r="B14" s="164"/>
      <c r="C14" s="164"/>
      <c r="D14" s="205"/>
      <c r="E14" s="164"/>
      <c r="F14" s="22"/>
      <c r="G14" s="22"/>
      <c r="H14" s="22"/>
      <c r="I14" s="122"/>
      <c r="J14" s="164"/>
      <c r="K14" s="22"/>
      <c r="L14" s="22"/>
      <c r="M14" s="22"/>
      <c r="N14" s="164"/>
      <c r="O14" s="22"/>
      <c r="P14" s="22"/>
      <c r="Q14" s="22"/>
      <c r="R14" s="196"/>
      <c r="S14" s="193"/>
      <c r="T14" s="193"/>
      <c r="U14" s="164"/>
      <c r="V14" s="164"/>
      <c r="W14" s="164"/>
      <c r="X14" s="22"/>
      <c r="Y14" s="22"/>
      <c r="Z14" s="22"/>
      <c r="AA14" s="150"/>
      <c r="AB14" s="150"/>
      <c r="AC14" s="150"/>
      <c r="AD14" s="150"/>
      <c r="AE14" s="150"/>
      <c r="AF14" s="150"/>
      <c r="AG14" s="150"/>
    </row>
    <row r="15" spans="1:34" ht="15" customHeight="1" x14ac:dyDescent="0.2">
      <c r="A15" s="16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96"/>
      <c r="S15" s="196"/>
      <c r="T15" s="196"/>
      <c r="U15" s="22"/>
      <c r="V15" s="22"/>
      <c r="W15" s="22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</row>
    <row r="16" spans="1:34" ht="15" customHeight="1" x14ac:dyDescent="0.2">
      <c r="A16" s="16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96"/>
      <c r="S16" s="196"/>
      <c r="T16" s="196"/>
      <c r="U16" s="22"/>
      <c r="V16" s="22"/>
      <c r="W16" s="22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</row>
    <row r="17" spans="1:33" s="178" customFormat="1" ht="15" customHeight="1" x14ac:dyDescent="0.2">
      <c r="A17" s="16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96"/>
      <c r="S17" s="196"/>
      <c r="T17" s="196"/>
      <c r="U17" s="22"/>
      <c r="V17" s="22"/>
      <c r="W17" s="22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</row>
    <row r="18" spans="1:33" s="178" customFormat="1" ht="15" customHeight="1" x14ac:dyDescent="0.2">
      <c r="A18" s="16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96"/>
      <c r="S18" s="196"/>
      <c r="T18" s="196"/>
      <c r="U18" s="22"/>
      <c r="V18" s="22"/>
      <c r="W18" s="22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</row>
    <row r="19" spans="1:33" s="178" customFormat="1" ht="15" customHeight="1" x14ac:dyDescent="0.2">
      <c r="A19" s="16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196"/>
      <c r="S19" s="196"/>
      <c r="T19" s="196"/>
      <c r="U19" s="22"/>
      <c r="V19" s="22"/>
      <c r="W19" s="22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</row>
    <row r="20" spans="1:33" s="178" customFormat="1" ht="15" customHeight="1" x14ac:dyDescent="0.2">
      <c r="A20" s="16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96"/>
      <c r="S20" s="196"/>
      <c r="T20" s="196"/>
      <c r="U20" s="22"/>
      <c r="V20" s="22"/>
      <c r="W20" s="22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</row>
    <row r="21" spans="1:33" s="178" customFormat="1" ht="15" customHeight="1" x14ac:dyDescent="0.2">
      <c r="A21" s="16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96"/>
      <c r="S21" s="196"/>
      <c r="T21" s="196"/>
      <c r="U21" s="22"/>
      <c r="V21" s="22"/>
      <c r="W21" s="2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</row>
    <row r="22" spans="1:33" s="178" customFormat="1" ht="15" customHeight="1" x14ac:dyDescent="0.2">
      <c r="A22" s="16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96"/>
      <c r="S22" s="196"/>
      <c r="T22" s="196"/>
      <c r="U22" s="22"/>
      <c r="V22" s="22"/>
      <c r="W22" s="22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</row>
    <row r="23" spans="1:33" s="178" customFormat="1" ht="15" customHeight="1" x14ac:dyDescent="0.2">
      <c r="A23" s="16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196"/>
      <c r="S23" s="196"/>
      <c r="T23" s="196"/>
      <c r="U23" s="22"/>
      <c r="V23" s="22"/>
      <c r="W23" s="2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</row>
    <row r="24" spans="1:33" s="178" customFormat="1" ht="15" customHeight="1" x14ac:dyDescent="0.2">
      <c r="A24" s="16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196"/>
      <c r="S24" s="196"/>
      <c r="T24" s="196"/>
      <c r="U24" s="22"/>
      <c r="V24" s="22"/>
      <c r="W24" s="22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</row>
    <row r="25" spans="1:33" s="178" customFormat="1" ht="15" customHeight="1" x14ac:dyDescent="0.2">
      <c r="A25" s="16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196"/>
      <c r="S25" s="196"/>
      <c r="T25" s="196"/>
      <c r="U25" s="22"/>
      <c r="V25" s="22"/>
      <c r="W25" s="22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</row>
    <row r="26" spans="1:33" s="178" customFormat="1" ht="15" customHeight="1" x14ac:dyDescent="0.2">
      <c r="A26" s="16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96"/>
      <c r="S26" s="196"/>
      <c r="T26" s="196"/>
      <c r="U26" s="22"/>
      <c r="V26" s="22"/>
      <c r="W26" s="22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</row>
    <row r="27" spans="1:33" s="178" customFormat="1" ht="15" customHeight="1" x14ac:dyDescent="0.2">
      <c r="A27" s="16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96"/>
      <c r="S27" s="196"/>
      <c r="T27" s="196"/>
      <c r="U27" s="22"/>
      <c r="V27" s="22"/>
      <c r="W27" s="22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</row>
    <row r="28" spans="1:33" s="178" customFormat="1" ht="15" customHeight="1" x14ac:dyDescent="0.2">
      <c r="A28" s="16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96"/>
      <c r="S28" s="196"/>
      <c r="T28" s="196"/>
      <c r="U28" s="22"/>
      <c r="V28" s="22"/>
      <c r="W28" s="22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</row>
    <row r="29" spans="1:33" s="178" customFormat="1" ht="15" customHeight="1" x14ac:dyDescent="0.2">
      <c r="A29" s="16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96"/>
      <c r="S29" s="196"/>
      <c r="T29" s="196"/>
      <c r="U29" s="22"/>
      <c r="V29" s="22"/>
      <c r="W29" s="22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</row>
    <row r="30" spans="1:33" s="178" customFormat="1" ht="15" customHeight="1" x14ac:dyDescent="0.2">
      <c r="A30" s="16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196"/>
      <c r="S30" s="196"/>
      <c r="T30" s="196"/>
      <c r="U30" s="22"/>
      <c r="V30" s="22"/>
      <c r="W30" s="22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</row>
    <row r="31" spans="1:33" s="178" customFormat="1" ht="15" customHeight="1" x14ac:dyDescent="0.2">
      <c r="A31" s="16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196"/>
      <c r="S31" s="196"/>
      <c r="T31" s="196"/>
      <c r="U31" s="22"/>
      <c r="V31" s="22"/>
      <c r="W31" s="22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</row>
    <row r="32" spans="1:33" s="178" customFormat="1" ht="15" customHeight="1" x14ac:dyDescent="0.2">
      <c r="A32" s="16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196"/>
      <c r="S32" s="196"/>
      <c r="T32" s="196"/>
      <c r="U32" s="22"/>
      <c r="V32" s="22"/>
      <c r="W32" s="22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</row>
    <row r="33" spans="1:33" s="178" customFormat="1" ht="15" customHeight="1" x14ac:dyDescent="0.2">
      <c r="A33" s="16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196"/>
      <c r="S33" s="196"/>
      <c r="T33" s="196"/>
      <c r="U33" s="22"/>
      <c r="V33" s="22"/>
      <c r="W33" s="22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</row>
    <row r="34" spans="1:33" s="178" customFormat="1" ht="15" customHeight="1" x14ac:dyDescent="0.2">
      <c r="A34" s="164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96"/>
      <c r="S34" s="196"/>
      <c r="T34" s="196"/>
      <c r="U34" s="22"/>
      <c r="V34" s="22"/>
      <c r="W34" s="22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</row>
    <row r="35" spans="1:33" s="178" customFormat="1" ht="15" customHeight="1" x14ac:dyDescent="0.2">
      <c r="A35" s="164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196"/>
      <c r="S35" s="196"/>
      <c r="T35" s="196"/>
      <c r="U35" s="22"/>
      <c r="V35" s="22"/>
      <c r="W35" s="22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</row>
    <row r="36" spans="1:33" s="178" customFormat="1" ht="15" customHeight="1" x14ac:dyDescent="0.2">
      <c r="A36" s="164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196"/>
      <c r="S36" s="196"/>
      <c r="T36" s="196"/>
      <c r="U36" s="22"/>
      <c r="V36" s="22"/>
      <c r="W36" s="22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</row>
    <row r="37" spans="1:33" s="178" customFormat="1" ht="15" customHeight="1" x14ac:dyDescent="0.2">
      <c r="A37" s="16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196"/>
      <c r="S37" s="196"/>
      <c r="T37" s="196"/>
      <c r="U37" s="22"/>
      <c r="V37" s="22"/>
      <c r="W37" s="22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</row>
    <row r="38" spans="1:33" s="178" customFormat="1" ht="15" customHeight="1" x14ac:dyDescent="0.2">
      <c r="A38" s="164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196"/>
      <c r="S38" s="196"/>
      <c r="T38" s="196"/>
      <c r="U38" s="22"/>
      <c r="V38" s="22"/>
      <c r="W38" s="22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</row>
    <row r="39" spans="1:33" s="178" customFormat="1" ht="15" customHeight="1" x14ac:dyDescent="0.2">
      <c r="A39" s="164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196"/>
      <c r="S39" s="196"/>
      <c r="T39" s="196"/>
      <c r="U39" s="22"/>
      <c r="V39" s="22"/>
      <c r="W39" s="22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</row>
    <row r="40" spans="1:33" s="178" customFormat="1" ht="15" customHeight="1" x14ac:dyDescent="0.2">
      <c r="A40" s="164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96"/>
      <c r="S40" s="196"/>
      <c r="T40" s="196"/>
      <c r="U40" s="22"/>
      <c r="V40" s="22"/>
      <c r="W40" s="22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</row>
    <row r="41" spans="1:33" s="178" customFormat="1" ht="15" customHeight="1" x14ac:dyDescent="0.2">
      <c r="A41" s="16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196"/>
      <c r="S41" s="196"/>
      <c r="T41" s="196"/>
      <c r="U41" s="22"/>
      <c r="V41" s="22"/>
      <c r="W41" s="22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</row>
    <row r="42" spans="1:33" s="178" customFormat="1" ht="15" customHeight="1" x14ac:dyDescent="0.2">
      <c r="A42" s="164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196"/>
      <c r="S42" s="196"/>
      <c r="T42" s="196"/>
      <c r="U42" s="22"/>
      <c r="V42" s="22"/>
      <c r="W42" s="22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</row>
    <row r="43" spans="1:33" s="178" customFormat="1" ht="15" customHeight="1" x14ac:dyDescent="0.2">
      <c r="A43" s="164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96"/>
      <c r="S43" s="196"/>
      <c r="T43" s="196"/>
      <c r="U43" s="22"/>
      <c r="V43" s="22"/>
      <c r="W43" s="22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</row>
    <row r="44" spans="1:33" s="178" customFormat="1" ht="15" customHeight="1" x14ac:dyDescent="0.2">
      <c r="A44" s="164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96"/>
      <c r="S44" s="196"/>
      <c r="T44" s="196"/>
      <c r="U44" s="22"/>
      <c r="V44" s="22"/>
      <c r="W44" s="22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</row>
    <row r="45" spans="1:33" s="178" customFormat="1" ht="15" customHeight="1" x14ac:dyDescent="0.2">
      <c r="A45" s="164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96"/>
      <c r="S45" s="196"/>
      <c r="T45" s="196"/>
      <c r="U45" s="22"/>
      <c r="V45" s="22"/>
      <c r="W45" s="22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</row>
    <row r="46" spans="1:33" s="178" customFormat="1" ht="15" customHeight="1" x14ac:dyDescent="0.2">
      <c r="A46" s="164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196"/>
      <c r="S46" s="196"/>
      <c r="T46" s="196"/>
      <c r="U46" s="22"/>
      <c r="V46" s="22"/>
      <c r="W46" s="22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</row>
    <row r="47" spans="1:33" s="178" customFormat="1" ht="15" customHeight="1" x14ac:dyDescent="0.2">
      <c r="A47" s="164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196"/>
      <c r="S47" s="196"/>
      <c r="T47" s="196"/>
      <c r="U47" s="22"/>
      <c r="V47" s="22"/>
      <c r="W47" s="22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</row>
    <row r="48" spans="1:33" s="178" customFormat="1" ht="15" customHeight="1" x14ac:dyDescent="0.2">
      <c r="A48" s="164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96"/>
      <c r="S48" s="196"/>
      <c r="T48" s="196"/>
      <c r="U48" s="22"/>
      <c r="V48" s="22"/>
      <c r="W48" s="22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</row>
    <row r="49" spans="1:33" s="178" customFormat="1" ht="15" customHeight="1" x14ac:dyDescent="0.2">
      <c r="A49" s="164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196"/>
      <c r="S49" s="196"/>
      <c r="T49" s="196"/>
      <c r="U49" s="22"/>
      <c r="V49" s="22"/>
      <c r="W49" s="22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</row>
    <row r="50" spans="1:33" s="178" customFormat="1" ht="15" customHeight="1" x14ac:dyDescent="0.2">
      <c r="A50" s="164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196"/>
      <c r="S50" s="196"/>
      <c r="T50" s="196"/>
      <c r="U50" s="22"/>
      <c r="V50" s="22"/>
      <c r="W50" s="22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</row>
    <row r="51" spans="1:33" s="178" customFormat="1" ht="15" customHeight="1" x14ac:dyDescent="0.2">
      <c r="A51" s="164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196"/>
      <c r="S51" s="196"/>
      <c r="T51" s="196"/>
      <c r="U51" s="22"/>
      <c r="V51" s="22"/>
      <c r="W51" s="22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</row>
    <row r="52" spans="1:33" s="178" customFormat="1" ht="15" customHeight="1" x14ac:dyDescent="0.2">
      <c r="A52" s="164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196"/>
      <c r="S52" s="196"/>
      <c r="T52" s="196"/>
      <c r="U52" s="22"/>
      <c r="V52" s="22"/>
      <c r="W52" s="22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</row>
    <row r="53" spans="1:33" s="178" customFormat="1" ht="15" customHeight="1" x14ac:dyDescent="0.2">
      <c r="A53" s="164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96"/>
      <c r="S53" s="196"/>
      <c r="T53" s="196"/>
      <c r="U53" s="22"/>
      <c r="V53" s="22"/>
      <c r="W53" s="22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</row>
    <row r="54" spans="1:33" s="178" customFormat="1" ht="15" customHeight="1" x14ac:dyDescent="0.2">
      <c r="A54" s="164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96"/>
      <c r="S54" s="196"/>
      <c r="T54" s="196"/>
      <c r="U54" s="22"/>
      <c r="V54" s="22"/>
      <c r="W54" s="22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</row>
    <row r="55" spans="1:33" s="178" customFormat="1" ht="15" customHeight="1" x14ac:dyDescent="0.2">
      <c r="A55" s="164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196"/>
      <c r="S55" s="196"/>
      <c r="T55" s="196"/>
      <c r="U55" s="22"/>
      <c r="V55" s="22"/>
      <c r="W55" s="22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</row>
    <row r="56" spans="1:33" s="178" customFormat="1" ht="15" customHeight="1" x14ac:dyDescent="0.2">
      <c r="A56" s="164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196"/>
      <c r="S56" s="196"/>
      <c r="T56" s="196"/>
      <c r="U56" s="22"/>
      <c r="V56" s="22"/>
      <c r="W56" s="2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</row>
    <row r="57" spans="1:33" s="178" customFormat="1" ht="15" customHeight="1" x14ac:dyDescent="0.2">
      <c r="A57" s="164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196"/>
      <c r="S57" s="196"/>
      <c r="T57" s="196"/>
      <c r="U57" s="22"/>
      <c r="V57" s="22"/>
      <c r="W57" s="22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</row>
    <row r="58" spans="1:33" s="178" customFormat="1" ht="15" customHeight="1" x14ac:dyDescent="0.2">
      <c r="A58" s="164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196"/>
      <c r="S58" s="196"/>
      <c r="T58" s="196"/>
      <c r="U58" s="22"/>
      <c r="V58" s="22"/>
      <c r="W58" s="22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</row>
    <row r="59" spans="1:33" s="178" customFormat="1" ht="15" customHeight="1" x14ac:dyDescent="0.2">
      <c r="A59" s="164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196"/>
      <c r="S59" s="196"/>
      <c r="T59" s="196"/>
      <c r="U59" s="22"/>
      <c r="V59" s="22"/>
      <c r="W59" s="22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</row>
    <row r="60" spans="1:33" s="178" customFormat="1" ht="15" customHeight="1" x14ac:dyDescent="0.2">
      <c r="A60" s="164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196"/>
      <c r="S60" s="196"/>
      <c r="T60" s="196"/>
      <c r="U60" s="22"/>
      <c r="V60" s="22"/>
      <c r="W60" s="22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</row>
    <row r="61" spans="1:33" s="178" customFormat="1" ht="15" customHeight="1" x14ac:dyDescent="0.2">
      <c r="A61" s="164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196"/>
      <c r="S61" s="196"/>
      <c r="T61" s="196"/>
      <c r="U61" s="22"/>
      <c r="V61" s="22"/>
      <c r="W61" s="22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</row>
    <row r="62" spans="1:33" s="178" customFormat="1" ht="15" customHeight="1" x14ac:dyDescent="0.2">
      <c r="A62" s="164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196"/>
      <c r="S62" s="196"/>
      <c r="T62" s="196"/>
      <c r="U62" s="22"/>
      <c r="V62" s="22"/>
      <c r="W62" s="22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</row>
    <row r="63" spans="1:33" s="178" customFormat="1" ht="15" customHeight="1" x14ac:dyDescent="0.2">
      <c r="A63" s="164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196"/>
      <c r="S63" s="196"/>
      <c r="T63" s="196"/>
      <c r="U63" s="22"/>
      <c r="V63" s="22"/>
      <c r="W63" s="22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</row>
    <row r="64" spans="1:33" s="178" customFormat="1" ht="15" customHeight="1" x14ac:dyDescent="0.2">
      <c r="A64" s="164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196"/>
      <c r="S64" s="196"/>
      <c r="T64" s="196"/>
      <c r="U64" s="22"/>
      <c r="V64" s="22"/>
      <c r="W64" s="22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</row>
    <row r="65" spans="1:33" s="178" customFormat="1" ht="15" customHeight="1" x14ac:dyDescent="0.2">
      <c r="A65" s="164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196"/>
      <c r="S65" s="196"/>
      <c r="T65" s="196"/>
      <c r="U65" s="22"/>
      <c r="V65" s="22"/>
      <c r="W65" s="22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</row>
    <row r="66" spans="1:33" s="178" customFormat="1" ht="15" customHeight="1" x14ac:dyDescent="0.2">
      <c r="A66" s="164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96"/>
      <c r="S66" s="196"/>
      <c r="T66" s="196"/>
      <c r="U66" s="22"/>
      <c r="V66" s="22"/>
      <c r="W66" s="22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</row>
    <row r="67" spans="1:33" s="178" customFormat="1" ht="15" customHeight="1" x14ac:dyDescent="0.2">
      <c r="A67" s="164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196"/>
      <c r="S67" s="196"/>
      <c r="T67" s="196"/>
      <c r="U67" s="22"/>
      <c r="V67" s="22"/>
      <c r="W67" s="22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</row>
    <row r="68" spans="1:33" s="178" customFormat="1" ht="15" customHeight="1" x14ac:dyDescent="0.2">
      <c r="A68" s="164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96"/>
      <c r="S68" s="196"/>
      <c r="T68" s="196"/>
      <c r="U68" s="22"/>
      <c r="V68" s="22"/>
      <c r="W68" s="22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</row>
    <row r="69" spans="1:33" s="178" customFormat="1" ht="15" customHeight="1" x14ac:dyDescent="0.2">
      <c r="A69" s="164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196"/>
      <c r="S69" s="196"/>
      <c r="T69" s="196"/>
      <c r="U69" s="22"/>
      <c r="V69" s="22"/>
      <c r="W69" s="22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</row>
    <row r="70" spans="1:33" s="178" customFormat="1" ht="15" customHeight="1" x14ac:dyDescent="0.2">
      <c r="A70" s="164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196"/>
      <c r="S70" s="196"/>
      <c r="T70" s="196"/>
      <c r="U70" s="22"/>
      <c r="V70" s="22"/>
      <c r="W70" s="22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</row>
    <row r="71" spans="1:33" s="178" customFormat="1" ht="15" customHeight="1" x14ac:dyDescent="0.2">
      <c r="A71" s="164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196"/>
      <c r="S71" s="196"/>
      <c r="T71" s="196"/>
      <c r="U71" s="22"/>
      <c r="V71" s="22"/>
      <c r="W71" s="22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</row>
    <row r="72" spans="1:33" s="178" customFormat="1" ht="15" customHeight="1" x14ac:dyDescent="0.2">
      <c r="A72" s="164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196"/>
      <c r="S72" s="196"/>
      <c r="T72" s="196"/>
      <c r="U72" s="22"/>
      <c r="V72" s="22"/>
      <c r="W72" s="22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</row>
    <row r="73" spans="1:33" s="178" customFormat="1" ht="15" customHeight="1" x14ac:dyDescent="0.2">
      <c r="A73" s="164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196"/>
      <c r="S73" s="196"/>
      <c r="T73" s="196"/>
      <c r="U73" s="22"/>
      <c r="V73" s="22"/>
      <c r="W73" s="22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</row>
    <row r="74" spans="1:33" s="178" customFormat="1" ht="15" customHeight="1" x14ac:dyDescent="0.2">
      <c r="A74" s="164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196"/>
      <c r="S74" s="196"/>
      <c r="T74" s="196"/>
      <c r="U74" s="22"/>
      <c r="V74" s="22"/>
      <c r="W74" s="22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</row>
    <row r="75" spans="1:33" s="178" customFormat="1" ht="15" customHeight="1" x14ac:dyDescent="0.2">
      <c r="A75" s="164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96"/>
      <c r="S75" s="196"/>
      <c r="T75" s="196"/>
      <c r="U75" s="22"/>
      <c r="V75" s="22"/>
      <c r="W75" s="22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</row>
    <row r="76" spans="1:33" s="178" customFormat="1" ht="15" customHeight="1" x14ac:dyDescent="0.2">
      <c r="A76" s="164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96"/>
      <c r="S76" s="196"/>
      <c r="T76" s="196"/>
      <c r="U76" s="22"/>
      <c r="V76" s="22"/>
      <c r="W76" s="22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</row>
    <row r="77" spans="1:33" s="178" customFormat="1" ht="15" customHeight="1" x14ac:dyDescent="0.2">
      <c r="A77" s="164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96"/>
      <c r="S77" s="196"/>
      <c r="T77" s="196"/>
      <c r="U77" s="22"/>
      <c r="V77" s="22"/>
      <c r="W77" s="22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</row>
    <row r="78" spans="1:33" s="178" customFormat="1" ht="15" customHeight="1" x14ac:dyDescent="0.2">
      <c r="A78" s="16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196"/>
      <c r="S78" s="196"/>
      <c r="T78" s="196"/>
      <c r="U78" s="22"/>
      <c r="V78" s="22"/>
      <c r="W78" s="22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</row>
    <row r="79" spans="1:33" s="178" customFormat="1" ht="15" customHeight="1" x14ac:dyDescent="0.2">
      <c r="A79" s="164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196"/>
      <c r="S79" s="196"/>
      <c r="T79" s="196"/>
      <c r="U79" s="22"/>
      <c r="V79" s="22"/>
      <c r="W79" s="22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</row>
    <row r="80" spans="1:33" s="178" customFormat="1" ht="15" customHeight="1" x14ac:dyDescent="0.2">
      <c r="A80" s="16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196"/>
      <c r="S80" s="196"/>
      <c r="T80" s="196"/>
      <c r="U80" s="22"/>
      <c r="V80" s="22"/>
      <c r="W80" s="22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</row>
    <row r="81" spans="1:33" s="178" customFormat="1" ht="15" customHeight="1" x14ac:dyDescent="0.2">
      <c r="A81" s="164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196"/>
      <c r="S81" s="196"/>
      <c r="T81" s="196"/>
      <c r="U81" s="22"/>
      <c r="V81" s="22"/>
      <c r="W81" s="22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</row>
    <row r="82" spans="1:33" s="178" customFormat="1" ht="15" customHeight="1" x14ac:dyDescent="0.2">
      <c r="A82" s="164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196"/>
      <c r="S82" s="196"/>
      <c r="T82" s="196"/>
      <c r="U82" s="22"/>
      <c r="V82" s="22"/>
      <c r="W82" s="22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</row>
    <row r="83" spans="1:33" s="178" customFormat="1" ht="15" customHeight="1" x14ac:dyDescent="0.2">
      <c r="A83" s="164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196"/>
      <c r="S83" s="196"/>
      <c r="T83" s="196"/>
      <c r="U83" s="22"/>
      <c r="V83" s="22"/>
      <c r="W83" s="22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</row>
    <row r="84" spans="1:33" s="178" customFormat="1" ht="15" customHeight="1" x14ac:dyDescent="0.2">
      <c r="A84" s="164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196"/>
      <c r="S84" s="196"/>
      <c r="T84" s="196"/>
      <c r="U84" s="22"/>
      <c r="V84" s="22"/>
      <c r="W84" s="22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</row>
    <row r="85" spans="1:33" s="178" customFormat="1" ht="15" customHeight="1" x14ac:dyDescent="0.2">
      <c r="A85" s="164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196"/>
      <c r="S85" s="196"/>
      <c r="T85" s="196"/>
      <c r="U85" s="22"/>
      <c r="V85" s="22"/>
      <c r="W85" s="22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</row>
    <row r="86" spans="1:33" s="178" customFormat="1" ht="15" customHeight="1" x14ac:dyDescent="0.2">
      <c r="A86" s="164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196"/>
      <c r="S86" s="196"/>
      <c r="T86" s="196"/>
      <c r="U86" s="22"/>
      <c r="V86" s="22"/>
      <c r="W86" s="22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</row>
    <row r="87" spans="1:33" s="178" customFormat="1" ht="15" customHeight="1" x14ac:dyDescent="0.2">
      <c r="A87" s="16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196"/>
      <c r="S87" s="196"/>
      <c r="T87" s="196"/>
      <c r="U87" s="22"/>
      <c r="V87" s="22"/>
      <c r="W87" s="22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</row>
    <row r="88" spans="1:33" s="178" customFormat="1" ht="15" customHeight="1" x14ac:dyDescent="0.2">
      <c r="A88" s="164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196"/>
      <c r="S88" s="196"/>
      <c r="T88" s="196"/>
      <c r="U88" s="22"/>
      <c r="V88" s="22"/>
      <c r="W88" s="22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</row>
    <row r="89" spans="1:33" s="178" customFormat="1" ht="15" customHeight="1" x14ac:dyDescent="0.2">
      <c r="A89" s="164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196"/>
      <c r="S89" s="196"/>
      <c r="T89" s="196"/>
      <c r="U89" s="22"/>
      <c r="V89" s="22"/>
      <c r="W89" s="2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</row>
    <row r="90" spans="1:33" s="178" customFormat="1" ht="15" customHeight="1" x14ac:dyDescent="0.2">
      <c r="A90" s="164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196"/>
      <c r="S90" s="196"/>
      <c r="T90" s="196"/>
      <c r="U90" s="22"/>
      <c r="V90" s="22"/>
      <c r="W90" s="22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</row>
    <row r="91" spans="1:33" s="178" customFormat="1" ht="15" customHeight="1" x14ac:dyDescent="0.2">
      <c r="A91" s="164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196"/>
      <c r="S91" s="196"/>
      <c r="T91" s="196"/>
      <c r="U91" s="22"/>
      <c r="V91" s="22"/>
      <c r="W91" s="22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</row>
    <row r="92" spans="1:33" s="178" customFormat="1" ht="15" customHeight="1" x14ac:dyDescent="0.2">
      <c r="A92" s="164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196"/>
      <c r="S92" s="196"/>
      <c r="T92" s="196"/>
      <c r="U92" s="22"/>
      <c r="V92" s="22"/>
      <c r="W92" s="22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</row>
    <row r="93" spans="1:33" s="178" customFormat="1" ht="15" customHeight="1" x14ac:dyDescent="0.2">
      <c r="A93" s="164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196"/>
      <c r="S93" s="196"/>
      <c r="T93" s="196"/>
      <c r="U93" s="22"/>
      <c r="V93" s="22"/>
      <c r="W93" s="22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</row>
    <row r="94" spans="1:33" s="178" customFormat="1" ht="15" customHeight="1" x14ac:dyDescent="0.2">
      <c r="A94" s="164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196"/>
      <c r="S94" s="196"/>
      <c r="T94" s="196"/>
      <c r="U94" s="22"/>
      <c r="V94" s="22"/>
      <c r="W94" s="22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</row>
    <row r="95" spans="1:33" s="178" customFormat="1" ht="15" customHeight="1" x14ac:dyDescent="0.2">
      <c r="A95" s="164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196"/>
      <c r="S95" s="196"/>
      <c r="T95" s="196"/>
      <c r="U95" s="22"/>
      <c r="V95" s="22"/>
      <c r="W95" s="22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</row>
    <row r="96" spans="1:33" s="178" customFormat="1" ht="15" customHeight="1" x14ac:dyDescent="0.2">
      <c r="A96" s="164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196"/>
      <c r="S96" s="196"/>
      <c r="T96" s="196"/>
      <c r="U96" s="22"/>
      <c r="V96" s="22"/>
      <c r="W96" s="22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</row>
    <row r="97" spans="1:33" s="178" customFormat="1" ht="15" customHeight="1" x14ac:dyDescent="0.2">
      <c r="A97" s="164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196"/>
      <c r="S97" s="196"/>
      <c r="T97" s="196"/>
      <c r="U97" s="22"/>
      <c r="V97" s="22"/>
      <c r="W97" s="22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</row>
    <row r="98" spans="1:33" s="178" customFormat="1" ht="15" customHeight="1" x14ac:dyDescent="0.2">
      <c r="A98" s="164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196"/>
      <c r="S98" s="196"/>
      <c r="T98" s="196"/>
      <c r="U98" s="22"/>
      <c r="V98" s="22"/>
      <c r="W98" s="22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</row>
    <row r="99" spans="1:33" s="178" customFormat="1" ht="15" customHeight="1" x14ac:dyDescent="0.2">
      <c r="A99" s="205"/>
      <c r="B99" s="164"/>
      <c r="C99" s="164"/>
      <c r="D99" s="205"/>
      <c r="E99" s="164"/>
      <c r="F99" s="22"/>
      <c r="G99" s="22"/>
      <c r="H99" s="22"/>
      <c r="I99" s="135"/>
      <c r="J99" s="164"/>
      <c r="K99" s="22"/>
      <c r="L99" s="22"/>
      <c r="M99" s="22"/>
      <c r="N99" s="164"/>
      <c r="O99" s="22"/>
      <c r="P99" s="22"/>
      <c r="Q99" s="22"/>
      <c r="R99" s="206"/>
      <c r="S99" s="206"/>
      <c r="T99" s="206"/>
      <c r="U99" s="164"/>
      <c r="V99" s="164"/>
      <c r="W99" s="164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</row>
    <row r="100" spans="1:33" s="178" customFormat="1" ht="15" customHeight="1" x14ac:dyDescent="0.2">
      <c r="A100" s="205"/>
      <c r="B100" s="164"/>
      <c r="C100" s="164"/>
      <c r="D100" s="205"/>
      <c r="E100" s="164"/>
      <c r="F100" s="22"/>
      <c r="G100" s="22"/>
      <c r="H100" s="22"/>
      <c r="I100" s="135"/>
      <c r="J100" s="164"/>
      <c r="K100" s="22"/>
      <c r="L100" s="22"/>
      <c r="M100" s="22"/>
      <c r="N100" s="164"/>
      <c r="O100" s="22"/>
      <c r="P100" s="22"/>
      <c r="Q100" s="22"/>
      <c r="R100" s="206"/>
      <c r="S100" s="206"/>
      <c r="T100" s="206"/>
      <c r="U100" s="164"/>
      <c r="V100" s="164"/>
      <c r="W100" s="164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</row>
    <row r="101" spans="1:33" s="178" customFormat="1" ht="15" customHeight="1" x14ac:dyDescent="0.2">
      <c r="A101" s="205"/>
      <c r="B101" s="164"/>
      <c r="C101" s="164"/>
      <c r="D101" s="205"/>
      <c r="E101" s="164"/>
      <c r="F101" s="22"/>
      <c r="G101" s="22"/>
      <c r="H101" s="22"/>
      <c r="I101" s="135"/>
      <c r="J101" s="164"/>
      <c r="K101" s="22"/>
      <c r="L101" s="22"/>
      <c r="M101" s="22"/>
      <c r="N101" s="164"/>
      <c r="O101" s="22"/>
      <c r="P101" s="22"/>
      <c r="Q101" s="22"/>
      <c r="R101" s="206"/>
      <c r="S101" s="206"/>
      <c r="T101" s="206"/>
      <c r="U101" s="164"/>
      <c r="V101" s="164"/>
      <c r="W101" s="164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</row>
    <row r="102" spans="1:33" s="178" customFormat="1" ht="15" customHeight="1" x14ac:dyDescent="0.2">
      <c r="A102" s="205"/>
      <c r="B102" s="164"/>
      <c r="C102" s="164"/>
      <c r="D102" s="205"/>
      <c r="E102" s="164"/>
      <c r="F102" s="22"/>
      <c r="G102" s="22"/>
      <c r="H102" s="22"/>
      <c r="I102" s="135"/>
      <c r="J102" s="164"/>
      <c r="K102" s="22"/>
      <c r="L102" s="22"/>
      <c r="M102" s="22"/>
      <c r="N102" s="164"/>
      <c r="O102" s="22"/>
      <c r="P102" s="22"/>
      <c r="Q102" s="22"/>
      <c r="R102" s="206"/>
      <c r="S102" s="206"/>
      <c r="T102" s="206"/>
      <c r="U102" s="164"/>
      <c r="V102" s="164"/>
      <c r="W102" s="164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</row>
    <row r="103" spans="1:33" s="178" customFormat="1" ht="15" customHeight="1" x14ac:dyDescent="0.2">
      <c r="A103" s="205"/>
      <c r="B103" s="164"/>
      <c r="C103" s="164"/>
      <c r="D103" s="205"/>
      <c r="E103" s="164"/>
      <c r="F103" s="22"/>
      <c r="G103" s="22"/>
      <c r="H103" s="22"/>
      <c r="I103" s="135"/>
      <c r="J103" s="164"/>
      <c r="K103" s="22"/>
      <c r="L103" s="22"/>
      <c r="M103" s="22"/>
      <c r="N103" s="164"/>
      <c r="O103" s="22"/>
      <c r="P103" s="22"/>
      <c r="Q103" s="22"/>
      <c r="R103" s="206"/>
      <c r="S103" s="206"/>
      <c r="T103" s="206"/>
      <c r="U103" s="164"/>
      <c r="V103" s="164"/>
      <c r="W103" s="164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</row>
    <row r="104" spans="1:33" s="178" customFormat="1" ht="15" customHeight="1" x14ac:dyDescent="0.2">
      <c r="A104" s="205"/>
      <c r="B104" s="164"/>
      <c r="C104" s="164"/>
      <c r="D104" s="205"/>
      <c r="E104" s="164"/>
      <c r="F104" s="22"/>
      <c r="G104" s="22"/>
      <c r="H104" s="22"/>
      <c r="I104" s="135"/>
      <c r="J104" s="164"/>
      <c r="K104" s="22"/>
      <c r="L104" s="22"/>
      <c r="M104" s="22"/>
      <c r="N104" s="164"/>
      <c r="O104" s="22"/>
      <c r="P104" s="22"/>
      <c r="Q104" s="22"/>
      <c r="R104" s="206"/>
      <c r="S104" s="206"/>
      <c r="T104" s="206"/>
      <c r="U104" s="164"/>
      <c r="V104" s="164"/>
      <c r="W104" s="164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</row>
    <row r="105" spans="1:33" s="178" customFormat="1" ht="15" customHeight="1" x14ac:dyDescent="0.2">
      <c r="A105" s="205"/>
      <c r="B105" s="164"/>
      <c r="C105" s="164"/>
      <c r="D105" s="205"/>
      <c r="E105" s="164"/>
      <c r="F105" s="22"/>
      <c r="G105" s="22"/>
      <c r="H105" s="22"/>
      <c r="I105" s="135"/>
      <c r="J105" s="164"/>
      <c r="K105" s="22"/>
      <c r="L105" s="22"/>
      <c r="M105" s="22"/>
      <c r="N105" s="164"/>
      <c r="O105" s="22"/>
      <c r="P105" s="22"/>
      <c r="Q105" s="22"/>
      <c r="R105" s="206"/>
      <c r="S105" s="206"/>
      <c r="T105" s="206"/>
      <c r="U105" s="164"/>
      <c r="V105" s="164"/>
      <c r="W105" s="164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</row>
    <row r="106" spans="1:33" s="178" customFormat="1" ht="15" customHeight="1" x14ac:dyDescent="0.2">
      <c r="A106" s="205"/>
      <c r="B106" s="164"/>
      <c r="C106" s="164"/>
      <c r="D106" s="205"/>
      <c r="E106" s="164"/>
      <c r="F106" s="22"/>
      <c r="G106" s="22"/>
      <c r="H106" s="22"/>
      <c r="I106" s="135"/>
      <c r="J106" s="164"/>
      <c r="K106" s="22"/>
      <c r="L106" s="22"/>
      <c r="M106" s="22"/>
      <c r="N106" s="164"/>
      <c r="O106" s="22"/>
      <c r="P106" s="22"/>
      <c r="Q106" s="22"/>
      <c r="R106" s="206"/>
      <c r="S106" s="206"/>
      <c r="T106" s="206"/>
      <c r="U106" s="164"/>
      <c r="V106" s="164"/>
      <c r="W106" s="164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</row>
    <row r="107" spans="1:33" s="178" customFormat="1" ht="15" customHeight="1" x14ac:dyDescent="0.25">
      <c r="A107" s="177"/>
      <c r="B107" s="207"/>
      <c r="C107" s="208"/>
      <c r="D107" s="207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9"/>
      <c r="S107" s="209"/>
      <c r="T107" s="209"/>
      <c r="U107" s="177"/>
      <c r="V107" s="177"/>
      <c r="W107" s="177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</row>
    <row r="108" spans="1:33" s="178" customFormat="1" ht="15" customHeight="1" x14ac:dyDescent="0.25">
      <c r="A108" s="177"/>
      <c r="B108" s="207"/>
      <c r="C108" s="208"/>
      <c r="D108" s="207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9"/>
      <c r="S108" s="209"/>
      <c r="T108" s="209"/>
      <c r="U108" s="177"/>
      <c r="V108" s="177"/>
      <c r="W108" s="177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</row>
    <row r="109" spans="1:33" s="178" customFormat="1" ht="15" customHeight="1" x14ac:dyDescent="0.25">
      <c r="A109" s="177"/>
      <c r="B109" s="207"/>
      <c r="C109" s="208"/>
      <c r="D109" s="207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9"/>
      <c r="S109" s="209"/>
      <c r="T109" s="209"/>
      <c r="U109" s="177"/>
      <c r="V109" s="177"/>
      <c r="W109" s="177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</row>
    <row r="110" spans="1:33" s="178" customFormat="1" ht="15" customHeight="1" x14ac:dyDescent="0.25">
      <c r="A110" s="177"/>
      <c r="B110" s="207"/>
      <c r="C110" s="208"/>
      <c r="D110" s="207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9"/>
      <c r="S110" s="209"/>
      <c r="T110" s="209"/>
      <c r="U110" s="177"/>
      <c r="V110" s="177"/>
      <c r="W110" s="177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</row>
    <row r="111" spans="1:33" s="178" customFormat="1" ht="15" customHeight="1" x14ac:dyDescent="0.25">
      <c r="A111" s="177"/>
      <c r="B111" s="207"/>
      <c r="C111" s="208"/>
      <c r="D111" s="207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9"/>
      <c r="S111" s="209"/>
      <c r="T111" s="209"/>
      <c r="U111" s="177"/>
      <c r="V111" s="177"/>
      <c r="W111" s="177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</row>
    <row r="112" spans="1:33" s="178" customFormat="1" ht="15" customHeight="1" x14ac:dyDescent="0.25">
      <c r="A112" s="177"/>
      <c r="B112" s="207"/>
      <c r="C112" s="208"/>
      <c r="D112" s="207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9"/>
      <c r="S112" s="209"/>
      <c r="T112" s="209"/>
      <c r="U112" s="177"/>
      <c r="V112" s="177"/>
      <c r="W112" s="177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</row>
    <row r="113" spans="24:33" s="178" customFormat="1" ht="15" customHeight="1" x14ac:dyDescent="0.2"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</row>
    <row r="114" spans="24:33" s="178" customFormat="1" ht="15" customHeight="1" x14ac:dyDescent="0.2"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</row>
    <row r="115" spans="24:33" s="178" customFormat="1" ht="15" customHeight="1" x14ac:dyDescent="0.2"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</row>
    <row r="116" spans="24:33" s="178" customFormat="1" ht="15" customHeight="1" x14ac:dyDescent="0.2"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</row>
    <row r="117" spans="24:33" s="178" customFormat="1" ht="15" customHeight="1" x14ac:dyDescent="0.2"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</row>
    <row r="118" spans="24:33" s="178" customFormat="1" ht="15" customHeight="1" x14ac:dyDescent="0.2"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</row>
    <row r="119" spans="24:33" s="178" customFormat="1" ht="15" customHeight="1" x14ac:dyDescent="0.2"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</row>
    <row r="120" spans="24:33" s="178" customFormat="1" ht="15" customHeight="1" x14ac:dyDescent="0.2"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</row>
    <row r="121" spans="24:33" s="178" customFormat="1" ht="15" customHeight="1" x14ac:dyDescent="0.2"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</row>
    <row r="122" spans="24:33" s="178" customFormat="1" ht="15" customHeight="1" x14ac:dyDescent="0.2"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</row>
    <row r="123" spans="24:33" s="178" customFormat="1" ht="15" customHeight="1" x14ac:dyDescent="0.2"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</row>
    <row r="124" spans="24:33" s="178" customFormat="1" ht="15" customHeight="1" x14ac:dyDescent="0.2"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</row>
    <row r="125" spans="24:33" s="178" customFormat="1" ht="15" customHeight="1" x14ac:dyDescent="0.2"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</row>
    <row r="126" spans="24:33" s="178" customFormat="1" ht="15" customHeight="1" x14ac:dyDescent="0.2"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</row>
    <row r="127" spans="24:33" s="178" customFormat="1" ht="15" customHeight="1" x14ac:dyDescent="0.2"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</row>
    <row r="128" spans="24:33" s="178" customFormat="1" ht="15" customHeight="1" x14ac:dyDescent="0.2"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</row>
    <row r="129" spans="24:33" s="178" customFormat="1" ht="15" customHeight="1" x14ac:dyDescent="0.2"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</row>
    <row r="130" spans="24:33" s="178" customFormat="1" ht="15" customHeight="1" x14ac:dyDescent="0.2"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</row>
    <row r="131" spans="24:33" s="178" customFormat="1" ht="15" customHeight="1" x14ac:dyDescent="0.2"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</row>
    <row r="132" spans="24:33" s="178" customFormat="1" ht="15" customHeight="1" x14ac:dyDescent="0.2"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</row>
    <row r="133" spans="24:33" s="178" customFormat="1" ht="15" customHeight="1" x14ac:dyDescent="0.2"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</row>
    <row r="134" spans="24:33" s="178" customFormat="1" ht="15" customHeight="1" x14ac:dyDescent="0.2"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</row>
    <row r="135" spans="24:33" s="178" customFormat="1" ht="15" customHeight="1" x14ac:dyDescent="0.2"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</row>
    <row r="136" spans="24:33" s="178" customFormat="1" ht="15" customHeight="1" x14ac:dyDescent="0.2"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</row>
    <row r="137" spans="24:33" s="178" customFormat="1" ht="15" customHeight="1" x14ac:dyDescent="0.2"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</row>
    <row r="138" spans="24:33" s="178" customFormat="1" ht="15" customHeight="1" x14ac:dyDescent="0.2"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</row>
    <row r="139" spans="24:33" s="178" customFormat="1" ht="15" customHeight="1" x14ac:dyDescent="0.2"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</row>
    <row r="140" spans="24:33" s="178" customFormat="1" ht="15" customHeight="1" x14ac:dyDescent="0.2"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</row>
    <row r="141" spans="24:33" s="178" customFormat="1" ht="15" customHeight="1" x14ac:dyDescent="0.2"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</row>
    <row r="142" spans="24:33" s="178" customFormat="1" ht="15" customHeight="1" x14ac:dyDescent="0.2"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</row>
    <row r="143" spans="24:33" s="178" customFormat="1" ht="15" customHeight="1" x14ac:dyDescent="0.2"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</row>
    <row r="144" spans="24:33" s="178" customFormat="1" ht="15" customHeight="1" x14ac:dyDescent="0.2"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</row>
    <row r="145" spans="24:33" s="178" customFormat="1" ht="15" customHeight="1" x14ac:dyDescent="0.2"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</row>
    <row r="146" spans="24:33" s="178" customFormat="1" ht="15" customHeight="1" x14ac:dyDescent="0.2"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</row>
    <row r="147" spans="24:33" s="178" customFormat="1" ht="15" customHeight="1" x14ac:dyDescent="0.2"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</row>
    <row r="148" spans="24:33" s="178" customFormat="1" ht="15" customHeight="1" x14ac:dyDescent="0.2"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</row>
    <row r="149" spans="24:33" s="178" customFormat="1" ht="15" customHeight="1" x14ac:dyDescent="0.2"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</row>
    <row r="150" spans="24:33" s="178" customFormat="1" ht="15" customHeight="1" x14ac:dyDescent="0.2"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</row>
    <row r="151" spans="24:33" s="178" customFormat="1" ht="15" customHeight="1" x14ac:dyDescent="0.2"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</row>
    <row r="152" spans="24:33" s="178" customFormat="1" ht="15" customHeight="1" x14ac:dyDescent="0.2"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</row>
    <row r="153" spans="24:33" s="178" customFormat="1" ht="15" customHeight="1" x14ac:dyDescent="0.2"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</row>
    <row r="154" spans="24:33" s="178" customFormat="1" ht="15" customHeight="1" x14ac:dyDescent="0.2"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</row>
    <row r="155" spans="24:33" s="178" customFormat="1" ht="15" customHeight="1" x14ac:dyDescent="0.2"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</row>
    <row r="156" spans="24:33" s="178" customFormat="1" ht="15" customHeight="1" x14ac:dyDescent="0.2"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</row>
    <row r="157" spans="24:33" s="178" customFormat="1" ht="15" customHeight="1" x14ac:dyDescent="0.2"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</row>
    <row r="158" spans="24:33" s="178" customFormat="1" ht="15" customHeight="1" x14ac:dyDescent="0.2"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</row>
    <row r="159" spans="24:33" s="178" customFormat="1" ht="15" customHeight="1" x14ac:dyDescent="0.2"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</row>
    <row r="160" spans="24:33" s="178" customFormat="1" ht="15" customHeight="1" x14ac:dyDescent="0.2"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</row>
    <row r="161" spans="24:33" s="178" customFormat="1" ht="15" customHeight="1" x14ac:dyDescent="0.2"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</row>
    <row r="162" spans="24:33" s="178" customFormat="1" ht="15" customHeight="1" x14ac:dyDescent="0.2"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</row>
    <row r="163" spans="24:33" s="178" customFormat="1" ht="15" customHeight="1" x14ac:dyDescent="0.2"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</row>
    <row r="164" spans="24:33" s="178" customFormat="1" ht="15" customHeight="1" x14ac:dyDescent="0.2"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</row>
    <row r="165" spans="24:33" s="178" customFormat="1" ht="15" customHeight="1" x14ac:dyDescent="0.2"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</row>
    <row r="166" spans="24:33" s="178" customFormat="1" ht="15" customHeight="1" x14ac:dyDescent="0.2"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</row>
    <row r="167" spans="24:33" s="178" customFormat="1" ht="15" customHeight="1" x14ac:dyDescent="0.2"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</row>
    <row r="168" spans="24:33" s="178" customFormat="1" ht="15" customHeight="1" x14ac:dyDescent="0.2"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</row>
    <row r="169" spans="24:33" s="178" customFormat="1" ht="15" customHeight="1" x14ac:dyDescent="0.2"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</row>
    <row r="170" spans="24:33" s="178" customFormat="1" ht="15" customHeight="1" x14ac:dyDescent="0.2"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</row>
    <row r="171" spans="24:33" s="178" customFormat="1" ht="15" customHeight="1" x14ac:dyDescent="0.2"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</row>
    <row r="172" spans="24:33" s="178" customFormat="1" ht="15" customHeight="1" x14ac:dyDescent="0.2"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</row>
    <row r="173" spans="24:33" s="178" customFormat="1" ht="15" customHeight="1" x14ac:dyDescent="0.2"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</row>
    <row r="174" spans="24:33" s="178" customFormat="1" ht="15" customHeight="1" x14ac:dyDescent="0.2"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</row>
    <row r="175" spans="24:33" s="178" customFormat="1" ht="15" customHeight="1" x14ac:dyDescent="0.2"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</row>
    <row r="176" spans="24:33" s="178" customFormat="1" ht="15" customHeight="1" x14ac:dyDescent="0.2"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</row>
    <row r="177" spans="24:33" s="178" customFormat="1" ht="15" customHeight="1" x14ac:dyDescent="0.2"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</row>
    <row r="178" spans="24:33" s="178" customFormat="1" ht="15" customHeight="1" x14ac:dyDescent="0.2"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</row>
    <row r="179" spans="24:33" s="178" customFormat="1" ht="15" customHeight="1" x14ac:dyDescent="0.2"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</row>
    <row r="180" spans="24:33" s="178" customFormat="1" ht="15" customHeight="1" x14ac:dyDescent="0.2"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</row>
    <row r="181" spans="24:33" s="178" customFormat="1" ht="15" customHeight="1" x14ac:dyDescent="0.2"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</row>
    <row r="182" spans="24:33" s="178" customFormat="1" ht="15" customHeight="1" x14ac:dyDescent="0.2"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</row>
    <row r="183" spans="24:33" s="178" customFormat="1" ht="15" customHeight="1" x14ac:dyDescent="0.2"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</row>
    <row r="184" spans="24:33" s="178" customFormat="1" ht="15" customHeight="1" x14ac:dyDescent="0.2"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</row>
    <row r="185" spans="24:33" s="178" customFormat="1" ht="15" customHeight="1" x14ac:dyDescent="0.2">
      <c r="X185" s="150"/>
      <c r="Y185" s="150"/>
      <c r="Z185" s="150"/>
      <c r="AA185" s="177"/>
      <c r="AB185" s="177"/>
      <c r="AC185" s="177"/>
      <c r="AD185" s="177"/>
      <c r="AE185" s="177"/>
      <c r="AF185" s="177"/>
      <c r="AG185" s="1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2019-09-03T16:19:55Z</dcterms:modified>
</cp:coreProperties>
</file>