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4" i="1" l="1"/>
  <c r="M14" i="1" s="1"/>
  <c r="H14" i="1"/>
  <c r="G14" i="1"/>
  <c r="F14" i="1"/>
  <c r="K14" i="1" s="1"/>
  <c r="E14" i="1"/>
  <c r="L14" i="1" s="1"/>
  <c r="N14" i="1" l="1"/>
  <c r="D10" i="1" l="1"/>
  <c r="P9" i="1" l="1"/>
  <c r="O9" i="1" l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M9" i="1"/>
  <c r="L9" i="1"/>
  <c r="K9" i="1"/>
  <c r="J9" i="1"/>
  <c r="I9" i="1"/>
  <c r="H9" i="1"/>
  <c r="G9" i="1"/>
  <c r="G13" i="1" s="1"/>
  <c r="F9" i="1"/>
  <c r="F13" i="1" s="1"/>
  <c r="E9" i="1"/>
  <c r="E13" i="1" l="1"/>
  <c r="E16" i="1" s="1"/>
  <c r="G16" i="1"/>
  <c r="F16" i="1"/>
  <c r="H13" i="1"/>
  <c r="H16" i="1" s="1"/>
  <c r="K13" i="1"/>
  <c r="N9" i="1"/>
  <c r="N13" i="1" s="1"/>
  <c r="I13" i="1"/>
  <c r="L16" i="1" l="1"/>
  <c r="K16" i="1"/>
  <c r="L13" i="1"/>
  <c r="I16" i="1"/>
  <c r="M13" i="1"/>
  <c r="M16" i="1" l="1"/>
  <c r="N16" i="1"/>
</calcChain>
</file>

<file path=xl/sharedStrings.xml><?xml version="1.0" encoding="utf-8"?>
<sst xmlns="http://schemas.openxmlformats.org/spreadsheetml/2006/main" count="77" uniqueCount="55">
  <si>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</si>
  <si>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</si>
  <si>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</si>
  <si>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</si>
  <si>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</si>
  <si>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</si>
  <si>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</si>
  <si>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</si>
  <si>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</si>
  <si>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</si>
  <si>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</si>
  <si>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</si>
  <si>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</si>
  <si>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</si>
  <si>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</si>
  <si>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</si>
  <si>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</si>
  <si>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</si>
  <si>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</si>
  <si>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</si>
  <si>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</si>
  <si>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</si>
  <si>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</si>
  <si>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</si>
  <si>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</si>
  <si>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</si>
  <si>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</si>
  <si>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</si>
  <si>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</si>
  <si>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</si>
  <si>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</si>
  <si>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</si>
  <si>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</si>
  <si>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</si>
  <si>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</si>
  <si>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</si>
  <si>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</si>
  <si>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</si>
  <si>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 = Jyväskylän Pesis  (2004)</t>
  </si>
  <si>
    <t>JyPe  2</t>
  </si>
  <si>
    <t>Kirittäret</t>
  </si>
  <si>
    <t>suomensarja</t>
  </si>
  <si>
    <t>ykköspesis</t>
  </si>
  <si>
    <t xml:space="preserve">Lyöty </t>
  </si>
  <si>
    <t xml:space="preserve">Tuotu </t>
  </si>
  <si>
    <t>Viivi Partanen</t>
  </si>
  <si>
    <t>17.2.2004   Raahe</t>
  </si>
  <si>
    <t>PattU Juniorit  (2012),  kasvattajaseura</t>
  </si>
  <si>
    <t>PattU</t>
  </si>
  <si>
    <t>17.06. 2020  SiiPe - Kirittäret  0-2  (1-9, 1-5)</t>
  </si>
  <si>
    <t>16 v   4 kk   0 pv</t>
  </si>
  <si>
    <t>2.  ottelu</t>
  </si>
  <si>
    <t>15.07. 2020  KeKi - Kirittäret  0-2  (1-8, 2-10)</t>
  </si>
  <si>
    <t>16 v   4 kk 28 pv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</si>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</sst>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1" fillId="3" borderId="4" xfId="0" applyFont="1" applyFill="1" applyBorder="1" applyAlignment="1"/>
    <xf numFmtId="0" fontId="1" fillId="4" borderId="8" xfId="0" applyFont="1" applyFill="1" applyBorder="1" applyAlignment="1"/>
    <xf numFmtId="0" fontId="4" fillId="4" borderId="7" xfId="0" applyFont="1" applyFill="1" applyBorder="1" applyAlignment="1"/>
    <xf numFmtId="0" fontId="1" fillId="4" borderId="7" xfId="0" applyFont="1" applyFill="1" applyBorder="1" applyAlignment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13" xfId="0" applyFont="1" applyFill="1" applyBorder="1" applyAlignment="1"/>
    <xf numFmtId="0" fontId="4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10" xfId="0" applyFont="1" applyFill="1" applyBorder="1" applyAlignment="1"/>
    <xf numFmtId="0" fontId="4" fillId="4" borderId="11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5.7109375" style="59" customWidth="1"/>
    <col min="29" max="31" width="5.7109375" style="25" customWidth="1"/>
    <col min="32" max="32" width="6.7109375" style="25" customWidth="1"/>
    <col min="33" max="33" width="42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0">
        <v>2017</v>
      </c>
      <c r="C4" s="60"/>
      <c r="D4" s="61" t="s">
        <v>39</v>
      </c>
      <c r="E4" s="60"/>
      <c r="F4" s="62" t="s">
        <v>41</v>
      </c>
      <c r="G4" s="63"/>
      <c r="H4" s="64"/>
      <c r="I4" s="60"/>
      <c r="J4" s="60"/>
      <c r="K4" s="60"/>
      <c r="L4" s="60"/>
      <c r="M4" s="60"/>
      <c r="N4" s="65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0">
        <v>2018</v>
      </c>
      <c r="C5" s="60"/>
      <c r="D5" s="61" t="s">
        <v>48</v>
      </c>
      <c r="E5" s="60"/>
      <c r="F5" s="62" t="s">
        <v>41</v>
      </c>
      <c r="G5" s="63"/>
      <c r="H5" s="64"/>
      <c r="I5" s="60"/>
      <c r="J5" s="60"/>
      <c r="K5" s="60"/>
      <c r="L5" s="60"/>
      <c r="M5" s="60"/>
      <c r="N5" s="6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0">
        <v>2019</v>
      </c>
      <c r="C6" s="60"/>
      <c r="D6" s="61" t="s">
        <v>48</v>
      </c>
      <c r="E6" s="60"/>
      <c r="F6" s="62" t="s">
        <v>41</v>
      </c>
      <c r="G6" s="63"/>
      <c r="H6" s="64"/>
      <c r="I6" s="60"/>
      <c r="J6" s="60"/>
      <c r="K6" s="60"/>
      <c r="L6" s="60"/>
      <c r="M6" s="60"/>
      <c r="N6" s="65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2020</v>
      </c>
      <c r="C7" s="66"/>
      <c r="D7" s="67" t="s">
        <v>48</v>
      </c>
      <c r="E7" s="68"/>
      <c r="F7" s="68" t="s">
        <v>42</v>
      </c>
      <c r="G7" s="69"/>
      <c r="H7" s="70"/>
      <c r="I7" s="66"/>
      <c r="J7" s="66"/>
      <c r="K7" s="66"/>
      <c r="L7" s="66"/>
      <c r="M7" s="66"/>
      <c r="N7" s="71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2020</v>
      </c>
      <c r="C8" s="26" t="s">
        <v>54</v>
      </c>
      <c r="D8" s="28" t="s">
        <v>40</v>
      </c>
      <c r="E8" s="26">
        <v>7</v>
      </c>
      <c r="F8" s="26">
        <v>0</v>
      </c>
      <c r="G8" s="26">
        <v>0</v>
      </c>
      <c r="H8" s="26">
        <v>5</v>
      </c>
      <c r="I8" s="26">
        <v>11</v>
      </c>
      <c r="J8" s="26">
        <v>9</v>
      </c>
      <c r="K8" s="26">
        <v>1</v>
      </c>
      <c r="L8" s="26">
        <v>1</v>
      </c>
      <c r="M8" s="26">
        <v>0</v>
      </c>
      <c r="N8" s="29">
        <v>0.45800000000000002</v>
      </c>
      <c r="O8" s="24">
        <v>24</v>
      </c>
      <c r="P8" s="26">
        <v>6</v>
      </c>
      <c r="Q8" s="26">
        <v>0</v>
      </c>
      <c r="R8" s="26">
        <v>3</v>
      </c>
      <c r="S8" s="26">
        <v>6</v>
      </c>
      <c r="T8" s="26">
        <v>14</v>
      </c>
      <c r="U8" s="27"/>
      <c r="V8" s="27"/>
      <c r="W8" s="27"/>
      <c r="X8" s="27"/>
      <c r="Y8" s="27"/>
      <c r="Z8" s="26"/>
      <c r="AA8" s="26"/>
      <c r="AB8" s="26"/>
      <c r="AC8" s="26">
        <v>1</v>
      </c>
      <c r="AD8" s="26"/>
      <c r="AE8" s="26"/>
      <c r="AF8" s="8"/>
      <c r="AG8" s="8"/>
      <c r="AH8" s="8"/>
      <c r="AI8" s="8"/>
      <c r="AJ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7</v>
      </c>
      <c r="F9" s="18">
        <f t="shared" si="0"/>
        <v>0</v>
      </c>
      <c r="G9" s="18">
        <f t="shared" si="0"/>
        <v>0</v>
      </c>
      <c r="H9" s="18">
        <f t="shared" si="0"/>
        <v>5</v>
      </c>
      <c r="I9" s="18">
        <f t="shared" si="0"/>
        <v>11</v>
      </c>
      <c r="J9" s="18">
        <f t="shared" si="0"/>
        <v>9</v>
      </c>
      <c r="K9" s="18">
        <f t="shared" si="0"/>
        <v>1</v>
      </c>
      <c r="L9" s="18">
        <f t="shared" si="0"/>
        <v>1</v>
      </c>
      <c r="M9" s="18">
        <f t="shared" si="0"/>
        <v>0</v>
      </c>
      <c r="N9" s="30">
        <f>PRODUCT(I9/O9)</f>
        <v>0.45833333333333331</v>
      </c>
      <c r="O9" s="31">
        <f t="shared" ref="O9:AE9" si="1">SUM(O4:O8)</f>
        <v>24</v>
      </c>
      <c r="P9" s="18">
        <f t="shared" si="1"/>
        <v>6</v>
      </c>
      <c r="Q9" s="18">
        <f t="shared" si="1"/>
        <v>0</v>
      </c>
      <c r="R9" s="18">
        <f t="shared" si="1"/>
        <v>3</v>
      </c>
      <c r="S9" s="18">
        <f t="shared" si="1"/>
        <v>6</v>
      </c>
      <c r="T9" s="18">
        <f t="shared" si="1"/>
        <v>14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1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SUM(F9:H9)+((I9-F9-G9)/3)+(E9/3)+(Z9*25)+(AA9*25)+(AB9*10)+(AC9*25)+(AD9*20)+(AE9*15)-25</f>
        <v>11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72" t="s">
        <v>32</v>
      </c>
      <c r="Q12" s="73"/>
      <c r="R12" s="73"/>
      <c r="S12" s="73"/>
      <c r="T12" s="74"/>
      <c r="U12" s="74"/>
      <c r="V12" s="74"/>
      <c r="W12" s="74"/>
      <c r="X12" s="74"/>
      <c r="Y12" s="73"/>
      <c r="Z12" s="73"/>
      <c r="AA12" s="73"/>
      <c r="AB12" s="73"/>
      <c r="AC12" s="73"/>
      <c r="AD12" s="73"/>
      <c r="AE12" s="7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0"/>
      <c r="E13" s="26">
        <f>PRODUCT(E9)</f>
        <v>7</v>
      </c>
      <c r="F13" s="26">
        <f>PRODUCT(F9)</f>
        <v>0</v>
      </c>
      <c r="G13" s="26">
        <f>PRODUCT(G9)</f>
        <v>0</v>
      </c>
      <c r="H13" s="26">
        <f>PRODUCT(H9)</f>
        <v>5</v>
      </c>
      <c r="I13" s="26">
        <f>PRODUCT(I9)</f>
        <v>11</v>
      </c>
      <c r="J13" s="1"/>
      <c r="K13" s="41">
        <f>PRODUCT((F13+G13)/E13)</f>
        <v>0</v>
      </c>
      <c r="L13" s="41">
        <f>PRODUCT(H13/E13)</f>
        <v>0.7142857142857143</v>
      </c>
      <c r="M13" s="41">
        <f>PRODUCT(I13/E13)</f>
        <v>1.5714285714285714</v>
      </c>
      <c r="N13" s="29">
        <f>PRODUCT(N9)</f>
        <v>0.45833333333333331</v>
      </c>
      <c r="O13" s="24">
        <f>PRODUCT(O9)</f>
        <v>24</v>
      </c>
      <c r="P13" s="76" t="s">
        <v>33</v>
      </c>
      <c r="Q13" s="77"/>
      <c r="R13" s="78" t="s">
        <v>49</v>
      </c>
      <c r="S13" s="78"/>
      <c r="T13" s="78"/>
      <c r="U13" s="78"/>
      <c r="V13" s="78"/>
      <c r="W13" s="78"/>
      <c r="X13" s="78"/>
      <c r="Y13" s="78"/>
      <c r="Z13" s="79"/>
      <c r="AA13" s="79" t="s">
        <v>36</v>
      </c>
      <c r="AB13" s="79"/>
      <c r="AC13" s="78" t="s">
        <v>50</v>
      </c>
      <c r="AD13" s="78"/>
      <c r="AE13" s="8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2" t="s">
        <v>18</v>
      </c>
      <c r="C14" s="43"/>
      <c r="D14" s="44"/>
      <c r="E14" s="26">
        <f>PRODUCT(P9)</f>
        <v>6</v>
      </c>
      <c r="F14" s="26">
        <f t="shared" ref="F14:I14" si="2">PRODUCT(Q9)</f>
        <v>0</v>
      </c>
      <c r="G14" s="26">
        <f t="shared" si="2"/>
        <v>3</v>
      </c>
      <c r="H14" s="26">
        <f t="shared" si="2"/>
        <v>6</v>
      </c>
      <c r="I14" s="26">
        <f t="shared" si="2"/>
        <v>14</v>
      </c>
      <c r="J14" s="1"/>
      <c r="K14" s="41">
        <f>PRODUCT((F14+G14)/E14)</f>
        <v>0.5</v>
      </c>
      <c r="L14" s="41">
        <f>PRODUCT(H14/E14)</f>
        <v>1</v>
      </c>
      <c r="M14" s="41">
        <f>PRODUCT(I14/E14)</f>
        <v>2.3333333333333335</v>
      </c>
      <c r="N14" s="29">
        <f>PRODUCT(I14/O14)</f>
        <v>0.63636363636363635</v>
      </c>
      <c r="O14" s="45">
        <v>22</v>
      </c>
      <c r="P14" s="81" t="s">
        <v>43</v>
      </c>
      <c r="Q14" s="82"/>
      <c r="R14" s="83"/>
      <c r="S14" s="83"/>
      <c r="T14" s="83"/>
      <c r="U14" s="83"/>
      <c r="V14" s="83"/>
      <c r="W14" s="83"/>
      <c r="X14" s="83"/>
      <c r="Y14" s="83"/>
      <c r="Z14" s="84"/>
      <c r="AA14" s="84"/>
      <c r="AB14" s="84"/>
      <c r="AC14" s="83"/>
      <c r="AD14" s="83"/>
      <c r="AE14" s="85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6" t="s">
        <v>19</v>
      </c>
      <c r="C15" s="47"/>
      <c r="D15" s="48"/>
      <c r="E15" s="27"/>
      <c r="F15" s="27"/>
      <c r="G15" s="27"/>
      <c r="H15" s="27"/>
      <c r="I15" s="27"/>
      <c r="J15" s="1"/>
      <c r="K15" s="49"/>
      <c r="L15" s="49"/>
      <c r="M15" s="49"/>
      <c r="N15" s="50"/>
      <c r="O15" s="24"/>
      <c r="P15" s="81" t="s">
        <v>44</v>
      </c>
      <c r="Q15" s="82"/>
      <c r="R15" s="83" t="s">
        <v>52</v>
      </c>
      <c r="S15" s="83"/>
      <c r="T15" s="83"/>
      <c r="U15" s="83"/>
      <c r="V15" s="83"/>
      <c r="W15" s="83"/>
      <c r="X15" s="83"/>
      <c r="Y15" s="83"/>
      <c r="Z15" s="84"/>
      <c r="AA15" s="84" t="s">
        <v>51</v>
      </c>
      <c r="AB15" s="84"/>
      <c r="AC15" s="83" t="s">
        <v>53</v>
      </c>
      <c r="AD15" s="83"/>
      <c r="AE15" s="8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1" t="s">
        <v>20</v>
      </c>
      <c r="C16" s="52"/>
      <c r="D16" s="53"/>
      <c r="E16" s="18">
        <f>SUM(E13:E15)</f>
        <v>13</v>
      </c>
      <c r="F16" s="18">
        <f>SUM(F13:F15)</f>
        <v>0</v>
      </c>
      <c r="G16" s="18">
        <f>SUM(G13:G15)</f>
        <v>3</v>
      </c>
      <c r="H16" s="18">
        <f>SUM(H13:H15)</f>
        <v>11</v>
      </c>
      <c r="I16" s="18">
        <f>SUM(I13:I15)</f>
        <v>25</v>
      </c>
      <c r="J16" s="1"/>
      <c r="K16" s="54">
        <f>PRODUCT((F16+G16)/E16)</f>
        <v>0.23076923076923078</v>
      </c>
      <c r="L16" s="54">
        <f>PRODUCT(H16/E16)</f>
        <v>0.84615384615384615</v>
      </c>
      <c r="M16" s="54">
        <f>PRODUCT(I16/E16)</f>
        <v>1.9230769230769231</v>
      </c>
      <c r="N16" s="30">
        <f>PRODUCT(I16/O16)</f>
        <v>0.54347826086956519</v>
      </c>
      <c r="O16" s="24">
        <f>SUM(O13:O15)</f>
        <v>46</v>
      </c>
      <c r="P16" s="86" t="s">
        <v>34</v>
      </c>
      <c r="Q16" s="87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9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55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47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5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38</v>
      </c>
      <c r="E19" s="1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4"/>
      <c r="U19" s="24"/>
      <c r="V19" s="5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6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6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6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55"/>
      <c r="W23" s="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55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5"/>
      <c r="W25" s="1"/>
      <c r="X25" s="24"/>
      <c r="Y25" s="24"/>
      <c r="Z25" s="24"/>
      <c r="AA25" s="24"/>
      <c r="AB25" s="24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37"/>
      <c r="R26" s="1"/>
      <c r="S26" s="1"/>
      <c r="T26" s="24"/>
      <c r="U26" s="24"/>
      <c r="V26" s="5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5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5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5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5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5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5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5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5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5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5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5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5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5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5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5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5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5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5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5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5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5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5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5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5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5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5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5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5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5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5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5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5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5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5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5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5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5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5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5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5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5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5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5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5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5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5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5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5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5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5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5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5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5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5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5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5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5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5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5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5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5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5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5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5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5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5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5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5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5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5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5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5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5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5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5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5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5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5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5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5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5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5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5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5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5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5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5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5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5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5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5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5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5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5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5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5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5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5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5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5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5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5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5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5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5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5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2020-09-21T22:24:36Z</dcterms:modified>
</cp:coreProperties>
</file>