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4" i="5" l="1"/>
  <c r="F14" i="5"/>
  <c r="AS10" i="5"/>
  <c r="AQ10" i="5"/>
  <c r="AR10" i="5" s="1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G10" i="5"/>
  <c r="G14" i="5" s="1"/>
  <c r="G16" i="5" s="1"/>
  <c r="F10" i="5"/>
  <c r="E10" i="5"/>
  <c r="E14" i="5" s="1"/>
  <c r="E16" i="5" s="1"/>
  <c r="K15" i="5" l="1"/>
  <c r="K16" i="5" s="1"/>
  <c r="F15" i="5"/>
  <c r="H15" i="5"/>
  <c r="M15" i="5" s="1"/>
  <c r="L15" i="5"/>
  <c r="J16" i="5"/>
  <c r="O16" i="5"/>
  <c r="O15" i="5"/>
  <c r="F16" i="5"/>
  <c r="AF10" i="5"/>
  <c r="J15" i="5" l="1"/>
  <c r="H16" i="5"/>
  <c r="M16" i="5" s="1"/>
  <c r="N15" i="5"/>
  <c r="N16" i="5"/>
  <c r="L16" i="5"/>
</calcChain>
</file>

<file path=xl/sharedStrings.xml><?xml version="1.0" encoding="utf-8"?>
<sst xmlns="http://schemas.openxmlformats.org/spreadsheetml/2006/main" count="79" uniqueCount="31">
  <si>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</si>
  <si>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</si>
  <si>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</si>
  <si>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</si>
  <si>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</si>
  <si>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</si>
  <si>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</si>
  <si>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</si>
  <si>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</si>
  <si>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</si>
  <si>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</si>
  <si>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</si>
  <si>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</si>
  <si>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</si>
  <si>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</si>
  <si>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</si>
  <si>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</si>
  <si>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</si>
  <si>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</si>
  <si>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</si>
  <si>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</si>
  <si>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</si>
  <si>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</si>
  <si>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</si>
  <si>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Joonas Partanen</t>
  </si>
  <si>
    <t>8.</t>
  </si>
  <si>
    <t>PattU  2</t>
  </si>
  <si>
    <t>3.</t>
  </si>
  <si>
    <t>5.</t>
  </si>
  <si>
    <t>1.9.1998   Pattijoki</t>
  </si>
  <si>
    <t>PattU = Pattijoen Urheilijat  (1928),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</si>
</sst>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3</v>
      </c>
      <c r="AB4" s="12">
        <v>0</v>
      </c>
      <c r="AC4" s="12">
        <v>1</v>
      </c>
      <c r="AD4" s="12">
        <v>2</v>
      </c>
      <c r="AE4" s="12">
        <v>8</v>
      </c>
      <c r="AF4" s="68">
        <v>0.66659999999999997</v>
      </c>
      <c r="AG4" s="69">
        <v>12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27</v>
      </c>
      <c r="Z5" s="1" t="s">
        <v>26</v>
      </c>
      <c r="AA5" s="12">
        <v>6</v>
      </c>
      <c r="AB5" s="12">
        <v>0</v>
      </c>
      <c r="AC5" s="12">
        <v>1</v>
      </c>
      <c r="AD5" s="12">
        <v>9</v>
      </c>
      <c r="AE5" s="12">
        <v>15</v>
      </c>
      <c r="AF5" s="68">
        <v>0.625</v>
      </c>
      <c r="AG5" s="69">
        <v>24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1</v>
      </c>
      <c r="AQ5" s="12">
        <v>3</v>
      </c>
      <c r="AR5" s="65">
        <v>0.75</v>
      </c>
      <c r="AS5" s="66">
        <v>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28</v>
      </c>
      <c r="Z6" s="1" t="s">
        <v>26</v>
      </c>
      <c r="AA6" s="12">
        <v>1</v>
      </c>
      <c r="AB6" s="12">
        <v>0</v>
      </c>
      <c r="AC6" s="12">
        <v>0</v>
      </c>
      <c r="AD6" s="12">
        <v>0</v>
      </c>
      <c r="AE6" s="12">
        <v>5</v>
      </c>
      <c r="AF6" s="68">
        <v>1</v>
      </c>
      <c r="AG6" s="69">
        <v>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28</v>
      </c>
      <c r="Z7" s="1" t="s">
        <v>26</v>
      </c>
      <c r="AA7" s="12">
        <v>15</v>
      </c>
      <c r="AB7" s="12">
        <v>0</v>
      </c>
      <c r="AC7" s="12">
        <v>5</v>
      </c>
      <c r="AD7" s="12">
        <v>14</v>
      </c>
      <c r="AE7" s="12">
        <v>35</v>
      </c>
      <c r="AF7" s="68">
        <v>0.60340000000000005</v>
      </c>
      <c r="AG7" s="69">
        <v>58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27</v>
      </c>
      <c r="Z8" s="1" t="s">
        <v>26</v>
      </c>
      <c r="AA8" s="12">
        <v>16</v>
      </c>
      <c r="AB8" s="12">
        <v>1</v>
      </c>
      <c r="AC8" s="12">
        <v>5</v>
      </c>
      <c r="AD8" s="12">
        <v>17</v>
      </c>
      <c r="AE8" s="12">
        <v>57</v>
      </c>
      <c r="AF8" s="68">
        <v>0.62629999999999997</v>
      </c>
      <c r="AG8" s="69">
        <v>91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0</v>
      </c>
      <c r="AP8" s="12">
        <v>1</v>
      </c>
      <c r="AQ8" s="12">
        <v>3</v>
      </c>
      <c r="AR8" s="65">
        <v>0.375</v>
      </c>
      <c r="AS8" s="66">
        <v>8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2017</v>
      </c>
      <c r="Y9" s="12" t="s">
        <v>25</v>
      </c>
      <c r="Z9" s="1" t="s">
        <v>26</v>
      </c>
      <c r="AA9" s="12">
        <v>9</v>
      </c>
      <c r="AB9" s="12">
        <v>0</v>
      </c>
      <c r="AC9" s="12">
        <v>1</v>
      </c>
      <c r="AD9" s="12">
        <v>4</v>
      </c>
      <c r="AE9" s="12">
        <v>17</v>
      </c>
      <c r="AF9" s="68">
        <v>0.43580000000000002</v>
      </c>
      <c r="AG9" s="69">
        <v>39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50</v>
      </c>
      <c r="AB10" s="36">
        <f>SUM(AB4:AB9)</f>
        <v>1</v>
      </c>
      <c r="AC10" s="36">
        <f>SUM(AC4:AC9)</f>
        <v>13</v>
      </c>
      <c r="AD10" s="36">
        <f>SUM(AD4:AD9)</f>
        <v>46</v>
      </c>
      <c r="AE10" s="36">
        <f>SUM(AE4:AE9)</f>
        <v>137</v>
      </c>
      <c r="AF10" s="37">
        <f>PRODUCT(AE10/AG10)</f>
        <v>0.59825327510917026</v>
      </c>
      <c r="AG10" s="21">
        <f>SUM(AG4:AG9)</f>
        <v>229</v>
      </c>
      <c r="AH10" s="18"/>
      <c r="AI10" s="29"/>
      <c r="AJ10" s="41"/>
      <c r="AK10" s="42"/>
      <c r="AL10" s="10"/>
      <c r="AM10" s="36">
        <f>SUM(AM4:AM9)</f>
        <v>3</v>
      </c>
      <c r="AN10" s="36">
        <f>SUM(AN4:AN9)</f>
        <v>0</v>
      </c>
      <c r="AO10" s="36">
        <f>SUM(AO4:AO9)</f>
        <v>0</v>
      </c>
      <c r="AP10" s="36">
        <f>SUM(AP4:AP9)</f>
        <v>2</v>
      </c>
      <c r="AQ10" s="36">
        <f>SUM(AQ4:AQ9)</f>
        <v>6</v>
      </c>
      <c r="AR10" s="37">
        <f>PRODUCT(AQ10/AS10)</f>
        <v>0.5</v>
      </c>
      <c r="AS10" s="39">
        <f>SUM(AS4:AS9)</f>
        <v>12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30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53</v>
      </c>
      <c r="F15" s="47">
        <f>PRODUCT(AB10+AN10)</f>
        <v>1</v>
      </c>
      <c r="G15" s="47">
        <f>PRODUCT(AC10+AO10)</f>
        <v>13</v>
      </c>
      <c r="H15" s="47">
        <f>PRODUCT(AD10+AP10)</f>
        <v>48</v>
      </c>
      <c r="I15" s="47">
        <f>PRODUCT(AE10+AQ10)</f>
        <v>143</v>
      </c>
      <c r="J15" s="60">
        <f>PRODUCT(I15/K15)</f>
        <v>0.59336099585062241</v>
      </c>
      <c r="K15" s="10">
        <f>PRODUCT(AG10+AS10)</f>
        <v>241</v>
      </c>
      <c r="L15" s="53">
        <f>PRODUCT((F15+G15)/E15)</f>
        <v>0.26415094339622641</v>
      </c>
      <c r="M15" s="53">
        <f>PRODUCT(H15/E15)</f>
        <v>0.90566037735849059</v>
      </c>
      <c r="N15" s="53">
        <f>PRODUCT((F15+G15+H15)/E15)</f>
        <v>1.1698113207547169</v>
      </c>
      <c r="O15" s="53">
        <f>PRODUCT(I15/E15)</f>
        <v>2.6981132075471699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53</v>
      </c>
      <c r="F16" s="47">
        <f t="shared" ref="F16:I16" si="0">SUM(F13:F15)</f>
        <v>1</v>
      </c>
      <c r="G16" s="47">
        <f t="shared" si="0"/>
        <v>13</v>
      </c>
      <c r="H16" s="47">
        <f t="shared" si="0"/>
        <v>48</v>
      </c>
      <c r="I16" s="47">
        <f t="shared" si="0"/>
        <v>143</v>
      </c>
      <c r="J16" s="60">
        <f>PRODUCT(I16/K16)</f>
        <v>0.59336099585062241</v>
      </c>
      <c r="K16" s="16">
        <f>SUM(K13:K15)</f>
        <v>241</v>
      </c>
      <c r="L16" s="53">
        <f>PRODUCT((F16+G16)/E16)</f>
        <v>0.26415094339622641</v>
      </c>
      <c r="M16" s="53">
        <f>PRODUCT(H16/E16)</f>
        <v>0.90566037735849059</v>
      </c>
      <c r="N16" s="53">
        <f>PRODUCT((F16+G16+H16)/E16)</f>
        <v>1.1698113207547169</v>
      </c>
      <c r="O16" s="53">
        <f>PRODUCT(I16/E16)</f>
        <v>2.6981132075471699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2018-11-20T21:15:36Z</dcterms:modified>
</cp:coreProperties>
</file>