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6" i="1" l="1"/>
  <c r="O20" i="1" s="1"/>
  <c r="O23" i="1" s="1"/>
  <c r="AJ16" i="1"/>
  <c r="AI16" i="1"/>
  <c r="AH16" i="1"/>
  <c r="AG16" i="1"/>
  <c r="AF16" i="1"/>
  <c r="AE16" i="1"/>
  <c r="AD16" i="1"/>
  <c r="AC16" i="1"/>
  <c r="AB16" i="1"/>
  <c r="AA16" i="1"/>
  <c r="Z16" i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L21" i="1" l="1"/>
  <c r="M21" i="1"/>
  <c r="N21" i="1"/>
  <c r="K21" i="1"/>
  <c r="E23" i="1"/>
  <c r="G23" i="1"/>
  <c r="D17" i="1"/>
  <c r="L20" i="1"/>
  <c r="H23" i="1"/>
  <c r="L23" i="1" s="1"/>
  <c r="F23" i="1"/>
  <c r="K20" i="1"/>
  <c r="I23" i="1"/>
  <c r="M20" i="1"/>
  <c r="N16" i="1"/>
  <c r="N20" i="1" s="1"/>
  <c r="K23" i="1" l="1"/>
  <c r="M23" i="1"/>
  <c r="N23" i="1"/>
</calcChain>
</file>

<file path=xl/sharedStrings.xml><?xml version="1.0" encoding="utf-8"?>
<sst xmlns="http://schemas.openxmlformats.org/spreadsheetml/2006/main" count="105" uniqueCount="69">
  <si>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</si>
  <si>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</si>
  <si>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</si>
  <si>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</si>
  <si>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</si>
  <si>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</si>
  <si>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</si>
  <si>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</si>
  <si>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</si>
  <si>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</si>
  <si>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</si>
  <si>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</si>
  <si>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</si>
  <si>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</si>
  <si>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</si>
  <si>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</si>
  <si>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</si>
  <si>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</si>
  <si>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</si>
  <si>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</si>
  <si>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</si>
  <si>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</si>
  <si>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</si>
  <si>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</si>
  <si>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</si>
  <si>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</si>
  <si>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</si>
  <si>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</si>
  <si>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</si>
  <si>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</si>
  <si>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</si>
  <si>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</si>
  <si>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</si>
  <si>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</si>
  <si>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</si>
  <si>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</si>
  <si>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</si>
  <si>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K - %</t>
  </si>
  <si>
    <t>Seurat</t>
  </si>
  <si>
    <t>Stina Parantainen</t>
  </si>
  <si>
    <t>12.7.1995   Saarijärvi</t>
  </si>
  <si>
    <t>JyPe  2</t>
  </si>
  <si>
    <t>Räpsä = Hämeenkyrön Räpsä  (1981)</t>
  </si>
  <si>
    <t>KiPa = Kiteen Pallo-90,  kasvattajaseura</t>
  </si>
  <si>
    <t>10.05. 2015  Mansen Räpsä - Pesä Ysit  2-0  (4-1, 12-0)</t>
  </si>
  <si>
    <t xml:space="preserve">  19 v   9 kk 28 pv</t>
  </si>
  <si>
    <t>3.  ottelu</t>
  </si>
  <si>
    <t>16.05. 2015  ViPa - Mansen Räpsä  0-2  (0-4, 1-7)</t>
  </si>
  <si>
    <t xml:space="preserve">  19 v 10 kk   4 pv</t>
  </si>
  <si>
    <t>Räpsä*</t>
  </si>
  <si>
    <t>Räpsä* = Mansen Räpsä  (1981)</t>
  </si>
  <si>
    <t>7.</t>
  </si>
  <si>
    <t>Manse PP = Manse PP Edustus, Tampere  (2015)</t>
  </si>
  <si>
    <t>Manse PP</t>
  </si>
  <si>
    <t>6.</t>
  </si>
  <si>
    <t>Paukku</t>
  </si>
  <si>
    <t>Paukku = Hämeenlinnan Paukku  (1961)</t>
  </si>
  <si>
    <t>11.</t>
  </si>
  <si>
    <t>LaVe</t>
  </si>
  <si>
    <t>LaVe = Lappajärven Veikot  (1911)</t>
  </si>
  <si>
    <t>Jana</t>
  </si>
  <si>
    <t>Jana = Janakkalan Jana  (1929)</t>
  </si>
  <si>
    <t>MyVe</t>
  </si>
  <si>
    <t>MyVe = Mynämäen Vesa  (1920)</t>
  </si>
  <si>
    <t xml:space="preserve">Lyöty </t>
  </si>
  <si>
    <t xml:space="preserve">Tuotu </t>
  </si>
  <si>
    <t>L+T</t>
  </si>
  <si>
    <t>10.</t>
  </si>
  <si>
    <t>Räpsä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</si>
</sst>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1.285156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9" width="5.7109375" style="65" customWidth="1"/>
    <col min="20" max="20" width="0.7109375" style="65" customWidth="1"/>
    <col min="21" max="28" width="5.7109375" style="65" customWidth="1"/>
    <col min="29" max="36" width="5.7109375" style="25" customWidth="1"/>
    <col min="37" max="37" width="46.855468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9">
        <v>2012</v>
      </c>
      <c r="C4" s="29"/>
      <c r="D4" s="30" t="s">
        <v>41</v>
      </c>
      <c r="E4" s="29"/>
      <c r="F4" s="31" t="s">
        <v>33</v>
      </c>
      <c r="G4" s="67"/>
      <c r="H4" s="66"/>
      <c r="I4" s="29"/>
      <c r="J4" s="29"/>
      <c r="K4" s="29"/>
      <c r="L4" s="29"/>
      <c r="M4" s="29"/>
      <c r="N4" s="32"/>
      <c r="O4" s="24"/>
      <c r="P4" s="18"/>
      <c r="Q4" s="18"/>
      <c r="R4" s="18"/>
      <c r="S4" s="18"/>
      <c r="T4" s="41"/>
      <c r="U4" s="26"/>
      <c r="V4" s="4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8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9">
        <v>2013</v>
      </c>
      <c r="C5" s="29"/>
      <c r="D5" s="30" t="s">
        <v>41</v>
      </c>
      <c r="E5" s="29"/>
      <c r="F5" s="31" t="s">
        <v>33</v>
      </c>
      <c r="G5" s="67"/>
      <c r="H5" s="66"/>
      <c r="I5" s="29"/>
      <c r="J5" s="29"/>
      <c r="K5" s="29"/>
      <c r="L5" s="29"/>
      <c r="M5" s="29"/>
      <c r="N5" s="32"/>
      <c r="O5" s="24"/>
      <c r="P5" s="18"/>
      <c r="Q5" s="18"/>
      <c r="R5" s="18"/>
      <c r="S5" s="18"/>
      <c r="T5" s="41"/>
      <c r="U5" s="26"/>
      <c r="V5" s="4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8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9">
        <v>2014</v>
      </c>
      <c r="C6" s="29"/>
      <c r="D6" s="30" t="s">
        <v>41</v>
      </c>
      <c r="E6" s="29"/>
      <c r="F6" s="31" t="s">
        <v>33</v>
      </c>
      <c r="G6" s="67"/>
      <c r="H6" s="66"/>
      <c r="I6" s="29"/>
      <c r="J6" s="29"/>
      <c r="K6" s="29"/>
      <c r="L6" s="29"/>
      <c r="M6" s="29"/>
      <c r="N6" s="32"/>
      <c r="O6" s="24"/>
      <c r="P6" s="18"/>
      <c r="Q6" s="18"/>
      <c r="R6" s="18"/>
      <c r="S6" s="18"/>
      <c r="T6" s="41"/>
      <c r="U6" s="26"/>
      <c r="V6" s="4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8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2015</v>
      </c>
      <c r="C7" s="26" t="s">
        <v>51</v>
      </c>
      <c r="D7" s="33" t="s">
        <v>49</v>
      </c>
      <c r="E7" s="26">
        <v>20</v>
      </c>
      <c r="F7" s="26">
        <v>0</v>
      </c>
      <c r="G7" s="26">
        <v>5</v>
      </c>
      <c r="H7" s="26">
        <v>3</v>
      </c>
      <c r="I7" s="26">
        <v>42</v>
      </c>
      <c r="J7" s="26">
        <v>19</v>
      </c>
      <c r="K7" s="26">
        <v>8</v>
      </c>
      <c r="L7" s="26">
        <v>10</v>
      </c>
      <c r="M7" s="26">
        <v>5</v>
      </c>
      <c r="N7" s="34">
        <v>0.44209999999999999</v>
      </c>
      <c r="O7" s="69">
        <v>95</v>
      </c>
      <c r="P7" s="18"/>
      <c r="Q7" s="18"/>
      <c r="R7" s="18"/>
      <c r="S7" s="18"/>
      <c r="T7" s="41"/>
      <c r="U7" s="26">
        <v>2</v>
      </c>
      <c r="V7" s="46">
        <v>0</v>
      </c>
      <c r="W7" s="26">
        <v>1</v>
      </c>
      <c r="X7" s="26">
        <v>0</v>
      </c>
      <c r="Y7" s="26">
        <v>3</v>
      </c>
      <c r="Z7" s="27"/>
      <c r="AA7" s="27"/>
      <c r="AB7" s="27"/>
      <c r="AC7" s="27"/>
      <c r="AD7" s="27"/>
      <c r="AE7" s="26"/>
      <c r="AF7" s="26"/>
      <c r="AG7" s="28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9">
        <v>2016</v>
      </c>
      <c r="C8" s="29"/>
      <c r="D8" s="30" t="s">
        <v>55</v>
      </c>
      <c r="E8" s="29"/>
      <c r="F8" s="31" t="s">
        <v>33</v>
      </c>
      <c r="G8" s="67"/>
      <c r="H8" s="66"/>
      <c r="I8" s="29"/>
      <c r="J8" s="29"/>
      <c r="K8" s="29"/>
      <c r="L8" s="29"/>
      <c r="M8" s="29"/>
      <c r="N8" s="32"/>
      <c r="O8" s="24"/>
      <c r="P8" s="18"/>
      <c r="Q8" s="18"/>
      <c r="R8" s="18"/>
      <c r="S8" s="18"/>
      <c r="T8" s="41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2016</v>
      </c>
      <c r="C9" s="26" t="s">
        <v>54</v>
      </c>
      <c r="D9" s="33" t="s">
        <v>53</v>
      </c>
      <c r="E9" s="26">
        <v>2</v>
      </c>
      <c r="F9" s="26">
        <v>0</v>
      </c>
      <c r="G9" s="26">
        <v>0</v>
      </c>
      <c r="H9" s="26">
        <v>1</v>
      </c>
      <c r="I9" s="26">
        <v>3</v>
      </c>
      <c r="J9" s="26">
        <v>3</v>
      </c>
      <c r="K9" s="26">
        <v>0</v>
      </c>
      <c r="L9" s="26">
        <v>0</v>
      </c>
      <c r="M9" s="26">
        <v>0</v>
      </c>
      <c r="N9" s="34">
        <v>0.42899999999999999</v>
      </c>
      <c r="O9" s="69">
        <v>7</v>
      </c>
      <c r="P9" s="18"/>
      <c r="Q9" s="18"/>
      <c r="R9" s="18"/>
      <c r="S9" s="18"/>
      <c r="T9" s="41"/>
      <c r="U9" s="26"/>
      <c r="V9" s="4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8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9">
        <v>2017</v>
      </c>
      <c r="C10" s="29"/>
      <c r="D10" s="30" t="s">
        <v>55</v>
      </c>
      <c r="E10" s="29"/>
      <c r="F10" s="31" t="s">
        <v>33</v>
      </c>
      <c r="G10" s="67"/>
      <c r="H10" s="66"/>
      <c r="I10" s="29"/>
      <c r="J10" s="29"/>
      <c r="K10" s="29"/>
      <c r="L10" s="29"/>
      <c r="M10" s="29"/>
      <c r="N10" s="32"/>
      <c r="O10" s="24"/>
      <c r="P10" s="18"/>
      <c r="Q10" s="18"/>
      <c r="R10" s="18"/>
      <c r="S10" s="18"/>
      <c r="T10" s="41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2017</v>
      </c>
      <c r="C11" s="26" t="s">
        <v>57</v>
      </c>
      <c r="D11" s="33" t="s">
        <v>58</v>
      </c>
      <c r="E11" s="26">
        <v>5</v>
      </c>
      <c r="F11" s="26">
        <v>0</v>
      </c>
      <c r="G11" s="26">
        <v>0</v>
      </c>
      <c r="H11" s="26">
        <v>1</v>
      </c>
      <c r="I11" s="26">
        <v>5</v>
      </c>
      <c r="J11" s="26">
        <v>1</v>
      </c>
      <c r="K11" s="26">
        <v>3</v>
      </c>
      <c r="L11" s="26">
        <v>1</v>
      </c>
      <c r="M11" s="26">
        <v>0</v>
      </c>
      <c r="N11" s="34">
        <v>0.2631</v>
      </c>
      <c r="O11" s="69">
        <v>19</v>
      </c>
      <c r="P11" s="18"/>
      <c r="Q11" s="18"/>
      <c r="R11" s="18"/>
      <c r="S11" s="18"/>
      <c r="T11" s="41"/>
      <c r="U11" s="26"/>
      <c r="V11" s="4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8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9">
        <v>2018</v>
      </c>
      <c r="C12" s="29"/>
      <c r="D12" s="30" t="s">
        <v>60</v>
      </c>
      <c r="E12" s="29"/>
      <c r="F12" s="31" t="s">
        <v>33</v>
      </c>
      <c r="G12" s="67"/>
      <c r="H12" s="66"/>
      <c r="I12" s="29"/>
      <c r="J12" s="29"/>
      <c r="K12" s="29"/>
      <c r="L12" s="29"/>
      <c r="M12" s="29"/>
      <c r="N12" s="32"/>
      <c r="O12" s="24"/>
      <c r="P12" s="18"/>
      <c r="Q12" s="18"/>
      <c r="R12" s="18"/>
      <c r="S12" s="18"/>
      <c r="T12" s="41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9">
        <v>2019</v>
      </c>
      <c r="C13" s="29"/>
      <c r="D13" s="30" t="s">
        <v>60</v>
      </c>
      <c r="E13" s="29"/>
      <c r="F13" s="31" t="s">
        <v>33</v>
      </c>
      <c r="G13" s="67"/>
      <c r="H13" s="66"/>
      <c r="I13" s="29"/>
      <c r="J13" s="29"/>
      <c r="K13" s="29"/>
      <c r="L13" s="29"/>
      <c r="M13" s="29"/>
      <c r="N13" s="32"/>
      <c r="O13" s="24"/>
      <c r="P13" s="18"/>
      <c r="Q13" s="18"/>
      <c r="R13" s="18"/>
      <c r="S13" s="18"/>
      <c r="T13" s="41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2019</v>
      </c>
      <c r="C14" s="26" t="s">
        <v>67</v>
      </c>
      <c r="D14" s="33" t="s">
        <v>62</v>
      </c>
      <c r="E14" s="26">
        <v>2</v>
      </c>
      <c r="F14" s="26">
        <v>0</v>
      </c>
      <c r="G14" s="26">
        <v>0</v>
      </c>
      <c r="H14" s="26">
        <v>1</v>
      </c>
      <c r="I14" s="26">
        <v>1</v>
      </c>
      <c r="J14" s="26">
        <v>1</v>
      </c>
      <c r="K14" s="26">
        <v>0</v>
      </c>
      <c r="L14" s="26">
        <v>0</v>
      </c>
      <c r="M14" s="26">
        <v>0</v>
      </c>
      <c r="N14" s="34">
        <v>0.16666666666666666</v>
      </c>
      <c r="O14" s="69">
        <v>6</v>
      </c>
      <c r="P14" s="18"/>
      <c r="Q14" s="18"/>
      <c r="R14" s="18"/>
      <c r="S14" s="18"/>
      <c r="T14" s="41"/>
      <c r="U14" s="26"/>
      <c r="V14" s="4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8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9">
        <v>2020</v>
      </c>
      <c r="C15" s="29"/>
      <c r="D15" s="30" t="s">
        <v>68</v>
      </c>
      <c r="E15" s="29"/>
      <c r="F15" s="31" t="s">
        <v>33</v>
      </c>
      <c r="G15" s="67"/>
      <c r="H15" s="66"/>
      <c r="I15" s="29"/>
      <c r="J15" s="29"/>
      <c r="K15" s="29"/>
      <c r="L15" s="29"/>
      <c r="M15" s="29"/>
      <c r="N15" s="32"/>
      <c r="O15" s="69">
        <v>6</v>
      </c>
      <c r="P15" s="18"/>
      <c r="Q15" s="18"/>
      <c r="R15" s="18"/>
      <c r="S15" s="18"/>
      <c r="T15" s="41"/>
      <c r="U15" s="26"/>
      <c r="V15" s="4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8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16" t="s">
        <v>9</v>
      </c>
      <c r="C16" s="17"/>
      <c r="D16" s="35"/>
      <c r="E16" s="18">
        <f t="shared" ref="E16:M16" si="0">SUM(E4:E15)</f>
        <v>29</v>
      </c>
      <c r="F16" s="18">
        <f t="shared" si="0"/>
        <v>0</v>
      </c>
      <c r="G16" s="18">
        <f t="shared" si="0"/>
        <v>5</v>
      </c>
      <c r="H16" s="18">
        <f t="shared" si="0"/>
        <v>6</v>
      </c>
      <c r="I16" s="18">
        <f t="shared" si="0"/>
        <v>51</v>
      </c>
      <c r="J16" s="18">
        <f t="shared" si="0"/>
        <v>24</v>
      </c>
      <c r="K16" s="18">
        <f t="shared" si="0"/>
        <v>11</v>
      </c>
      <c r="L16" s="18">
        <f t="shared" si="0"/>
        <v>11</v>
      </c>
      <c r="M16" s="18">
        <f t="shared" si="0"/>
        <v>5</v>
      </c>
      <c r="N16" s="36">
        <f>PRODUCT(I16/O16)</f>
        <v>0.38345864661654133</v>
      </c>
      <c r="O16" s="68">
        <f t="shared" ref="O16:AJ16" si="1">SUM(O4:O15)</f>
        <v>133</v>
      </c>
      <c r="P16" s="18"/>
      <c r="Q16" s="18"/>
      <c r="R16" s="18"/>
      <c r="S16" s="18"/>
      <c r="T16" s="41"/>
      <c r="U16" s="18">
        <f t="shared" si="1"/>
        <v>2</v>
      </c>
      <c r="V16" s="15">
        <f t="shared" si="1"/>
        <v>0</v>
      </c>
      <c r="W16" s="18">
        <f t="shared" si="1"/>
        <v>1</v>
      </c>
      <c r="X16" s="18">
        <f t="shared" si="1"/>
        <v>0</v>
      </c>
      <c r="Y16" s="18">
        <f t="shared" si="1"/>
        <v>3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18">
        <f t="shared" si="1"/>
        <v>0</v>
      </c>
      <c r="AG16" s="18">
        <f t="shared" si="1"/>
        <v>0</v>
      </c>
      <c r="AH16" s="18">
        <f t="shared" si="1"/>
        <v>0</v>
      </c>
      <c r="AI16" s="18">
        <f t="shared" si="1"/>
        <v>0</v>
      </c>
      <c r="AJ16" s="18">
        <f t="shared" si="1"/>
        <v>0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3" t="s">
        <v>2</v>
      </c>
      <c r="C17" s="37"/>
      <c r="D17" s="38">
        <f>SUM(F16:H16)+((I16-F16-G16)/3)+(E16/3)+(AE16*25)+(AF16*25)+(AG16*10)+(AH16*25)+(AI16*20)+(AJ16*15)</f>
        <v>36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40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41"/>
      <c r="Q18" s="41"/>
      <c r="R18" s="41"/>
      <c r="S18" s="41"/>
      <c r="T18" s="4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43"/>
      <c r="D19" s="43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6" t="s">
        <v>37</v>
      </c>
      <c r="O19" s="24"/>
      <c r="P19" s="44" t="s">
        <v>32</v>
      </c>
      <c r="Q19" s="12"/>
      <c r="R19" s="12"/>
      <c r="S19" s="12"/>
      <c r="T19" s="45"/>
      <c r="U19" s="45"/>
      <c r="V19" s="45"/>
      <c r="W19" s="45"/>
      <c r="X19" s="45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47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44" t="s">
        <v>17</v>
      </c>
      <c r="C20" s="12"/>
      <c r="D20" s="47"/>
      <c r="E20" s="26">
        <f>PRODUCT(E16)</f>
        <v>29</v>
      </c>
      <c r="F20" s="26">
        <f>PRODUCT(F16)</f>
        <v>0</v>
      </c>
      <c r="G20" s="26">
        <f>PRODUCT(G16)</f>
        <v>5</v>
      </c>
      <c r="H20" s="26">
        <f>PRODUCT(H16)</f>
        <v>6</v>
      </c>
      <c r="I20" s="26">
        <f>PRODUCT(I16)</f>
        <v>51</v>
      </c>
      <c r="J20" s="1"/>
      <c r="K20" s="48">
        <f>PRODUCT((F20+G20)/E20)</f>
        <v>0.17241379310344829</v>
      </c>
      <c r="L20" s="48">
        <f>PRODUCT(H20/E20)</f>
        <v>0.20689655172413793</v>
      </c>
      <c r="M20" s="48">
        <f>PRODUCT(I20/E20)</f>
        <v>1.7586206896551724</v>
      </c>
      <c r="N20" s="49">
        <f>PRODUCT(N16)</f>
        <v>0.38345864661654133</v>
      </c>
      <c r="O20" s="24">
        <f>PRODUCT(O16)</f>
        <v>133</v>
      </c>
      <c r="P20" s="70" t="s">
        <v>34</v>
      </c>
      <c r="Q20" s="71"/>
      <c r="R20" s="72" t="s">
        <v>44</v>
      </c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 t="s">
        <v>35</v>
      </c>
      <c r="AD20" s="72"/>
      <c r="AE20" s="72"/>
      <c r="AF20" s="74" t="s">
        <v>45</v>
      </c>
      <c r="AG20" s="72"/>
      <c r="AH20" s="72"/>
      <c r="AI20" s="72"/>
      <c r="AJ20" s="75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50" t="s">
        <v>18</v>
      </c>
      <c r="C21" s="51"/>
      <c r="D21" s="52"/>
      <c r="E21" s="26">
        <f>SUM(U16)</f>
        <v>2</v>
      </c>
      <c r="F21" s="26">
        <f>SUM(V16)</f>
        <v>0</v>
      </c>
      <c r="G21" s="26">
        <f>SUM(W16)</f>
        <v>1</v>
      </c>
      <c r="H21" s="26">
        <f>SUM(X16)</f>
        <v>0</v>
      </c>
      <c r="I21" s="26">
        <f>SUM(Y16)</f>
        <v>3</v>
      </c>
      <c r="J21" s="1"/>
      <c r="K21" s="48">
        <f>PRODUCT((F21+G21)/E21)</f>
        <v>0.5</v>
      </c>
      <c r="L21" s="48">
        <f>PRODUCT(H21/E21)</f>
        <v>0</v>
      </c>
      <c r="M21" s="48">
        <f>PRODUCT(I21/E21)</f>
        <v>1.5</v>
      </c>
      <c r="N21" s="34">
        <f>PRODUCT(I21/O21)</f>
        <v>0.2</v>
      </c>
      <c r="O21" s="69">
        <v>15</v>
      </c>
      <c r="P21" s="76" t="s">
        <v>64</v>
      </c>
      <c r="Q21" s="77"/>
      <c r="R21" s="78" t="s">
        <v>47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 t="s">
        <v>46</v>
      </c>
      <c r="AD21" s="78"/>
      <c r="AE21" s="78"/>
      <c r="AF21" s="80" t="s">
        <v>48</v>
      </c>
      <c r="AG21" s="78"/>
      <c r="AH21" s="78"/>
      <c r="AI21" s="78"/>
      <c r="AJ21" s="81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53" t="s">
        <v>19</v>
      </c>
      <c r="C22" s="54"/>
      <c r="D22" s="55"/>
      <c r="E22" s="27"/>
      <c r="F22" s="27"/>
      <c r="G22" s="27"/>
      <c r="H22" s="27"/>
      <c r="I22" s="27"/>
      <c r="J22" s="1"/>
      <c r="K22" s="56"/>
      <c r="L22" s="56"/>
      <c r="M22" s="56"/>
      <c r="N22" s="57"/>
      <c r="O22" s="24"/>
      <c r="P22" s="76" t="s">
        <v>65</v>
      </c>
      <c r="Q22" s="77"/>
      <c r="R22" s="78" t="s">
        <v>44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9" t="s">
        <v>35</v>
      </c>
      <c r="AD22" s="78"/>
      <c r="AE22" s="78"/>
      <c r="AF22" s="80" t="s">
        <v>45</v>
      </c>
      <c r="AG22" s="78"/>
      <c r="AH22" s="78"/>
      <c r="AI22" s="78"/>
      <c r="AJ22" s="8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8" t="s">
        <v>20</v>
      </c>
      <c r="C23" s="59"/>
      <c r="D23" s="35"/>
      <c r="E23" s="18">
        <f>SUM(E20:E22)</f>
        <v>31</v>
      </c>
      <c r="F23" s="18">
        <f>SUM(F20:F22)</f>
        <v>0</v>
      </c>
      <c r="G23" s="18">
        <f>SUM(G20:G22)</f>
        <v>6</v>
      </c>
      <c r="H23" s="18">
        <f>SUM(H20:H22)</f>
        <v>6</v>
      </c>
      <c r="I23" s="18">
        <f>SUM(I20:I22)</f>
        <v>54</v>
      </c>
      <c r="J23" s="1"/>
      <c r="K23" s="60">
        <f>PRODUCT((F23+G23)/E23)</f>
        <v>0.19354838709677419</v>
      </c>
      <c r="L23" s="60">
        <f>PRODUCT(H23/E23)</f>
        <v>0.19354838709677419</v>
      </c>
      <c r="M23" s="60">
        <f>PRODUCT(I23/E23)</f>
        <v>1.7419354838709677</v>
      </c>
      <c r="N23" s="36">
        <f>PRODUCT(I23/O23)</f>
        <v>0.36486486486486486</v>
      </c>
      <c r="O23" s="24">
        <f>SUM(O20:O22)</f>
        <v>148</v>
      </c>
      <c r="P23" s="82" t="s">
        <v>36</v>
      </c>
      <c r="Q23" s="83"/>
      <c r="R23" s="83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  <c r="AH23" s="85"/>
      <c r="AI23" s="85"/>
      <c r="AJ23" s="86"/>
      <c r="AK23" s="8"/>
      <c r="AL23" s="8"/>
      <c r="AM23" s="8"/>
      <c r="AN23" s="8"/>
      <c r="AO23" s="8"/>
      <c r="AP23" s="8"/>
    </row>
    <row r="24" spans="1:42" s="62" customFormat="1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4"/>
      <c r="P24" s="24"/>
      <c r="Q24" s="24"/>
      <c r="R24" s="24"/>
      <c r="S24" s="24"/>
      <c r="T24" s="24"/>
      <c r="U24" s="1"/>
      <c r="V24" s="42"/>
      <c r="W24" s="1"/>
      <c r="X24" s="1"/>
      <c r="Y24" s="24"/>
      <c r="Z24" s="24"/>
      <c r="AA24" s="6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62" customFormat="1" ht="15" customHeight="1" x14ac:dyDescent="0.25">
      <c r="A25" s="1"/>
      <c r="B25" s="1" t="s">
        <v>38</v>
      </c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24"/>
      <c r="Q25" s="24"/>
      <c r="R25" s="24"/>
      <c r="S25" s="24"/>
      <c r="T25" s="24"/>
      <c r="U25" s="1"/>
      <c r="V25" s="42"/>
      <c r="W25" s="1"/>
      <c r="X25" s="1"/>
      <c r="Y25" s="24"/>
      <c r="Z25" s="24"/>
      <c r="AA25" s="6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24"/>
      <c r="Q26" s="24"/>
      <c r="R26" s="24"/>
      <c r="S26" s="24"/>
      <c r="T26" s="24"/>
      <c r="U26" s="1"/>
      <c r="V26" s="42"/>
      <c r="W26" s="1"/>
      <c r="X26" s="1"/>
      <c r="Y26" s="24"/>
      <c r="Z26" s="24"/>
      <c r="AA26" s="6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8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63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62"/>
      <c r="AM27" s="62"/>
      <c r="AN27" s="62"/>
      <c r="AO27" s="62"/>
      <c r="AP27" s="62"/>
    </row>
    <row r="28" spans="1:42" ht="15" customHeight="1" x14ac:dyDescent="0.2">
      <c r="A28" s="1"/>
      <c r="B28" s="1"/>
      <c r="C28" s="8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63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62"/>
      <c r="AM28" s="62"/>
      <c r="AN28" s="62"/>
      <c r="AO28" s="62"/>
      <c r="AP28" s="62"/>
    </row>
    <row r="29" spans="1:42" ht="15" customHeight="1" x14ac:dyDescent="0.25">
      <c r="A29" s="1"/>
      <c r="B29" s="1"/>
      <c r="C29" s="1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62"/>
      <c r="AM29" s="62"/>
      <c r="AN29" s="62"/>
      <c r="AO29" s="62"/>
      <c r="AP29" s="62"/>
    </row>
    <row r="30" spans="1:42" ht="15" customHeight="1" x14ac:dyDescent="0.25">
      <c r="A30" s="1"/>
      <c r="B30" s="1"/>
      <c r="C30" s="1"/>
      <c r="D30" s="1" t="s">
        <v>59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62"/>
      <c r="AM30" s="62"/>
      <c r="AN30" s="62"/>
      <c r="AO30" s="62"/>
      <c r="AP30" s="62"/>
    </row>
    <row r="31" spans="1:42" ht="15" customHeight="1" x14ac:dyDescent="0.25">
      <c r="A31" s="1"/>
      <c r="B31" s="1"/>
      <c r="C31" s="1"/>
      <c r="D31" s="1" t="s">
        <v>61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42"/>
      <c r="W31" s="1"/>
      <c r="X31" s="1"/>
      <c r="Y31" s="24"/>
      <c r="Z31" s="24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62"/>
      <c r="AM31" s="62"/>
      <c r="AN31" s="62"/>
      <c r="AO31" s="62"/>
      <c r="AP31" s="62"/>
    </row>
    <row r="32" spans="1:42" ht="15" customHeight="1" x14ac:dyDescent="0.25">
      <c r="A32" s="1"/>
      <c r="B32" s="1"/>
      <c r="C32" s="1"/>
      <c r="D32" s="1" t="s">
        <v>63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62"/>
      <c r="AM32" s="62"/>
      <c r="AN32" s="62"/>
      <c r="AO32" s="62"/>
      <c r="AP32" s="62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62"/>
      <c r="AM33" s="62"/>
      <c r="AN33" s="62"/>
      <c r="AO33" s="62"/>
      <c r="AP33" s="62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62"/>
      <c r="AM34" s="62"/>
      <c r="AN34" s="62"/>
      <c r="AO34" s="62"/>
      <c r="AP34" s="62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62"/>
      <c r="AM35" s="62"/>
      <c r="AN35" s="62"/>
      <c r="AO35" s="62"/>
      <c r="AP35" s="62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62"/>
      <c r="AM36" s="62"/>
      <c r="AN36" s="62"/>
      <c r="AO36" s="62"/>
      <c r="AP36" s="62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62"/>
      <c r="AM37" s="62"/>
      <c r="AN37" s="62"/>
      <c r="AO37" s="62"/>
      <c r="AP37" s="62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62"/>
      <c r="AM38" s="62"/>
      <c r="AN38" s="62"/>
      <c r="AO38" s="62"/>
      <c r="AP38" s="62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62"/>
      <c r="AM39" s="62"/>
      <c r="AN39" s="62"/>
      <c r="AO39" s="62"/>
      <c r="AP39" s="62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62"/>
      <c r="AM40" s="62"/>
      <c r="AN40" s="62"/>
      <c r="AO40" s="62"/>
      <c r="AP40" s="62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62"/>
      <c r="AM41" s="62"/>
      <c r="AN41" s="62"/>
      <c r="AO41" s="62"/>
      <c r="AP41" s="62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62"/>
      <c r="AM42" s="62"/>
      <c r="AN42" s="62"/>
      <c r="AO42" s="62"/>
      <c r="AP42" s="62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62"/>
      <c r="AM43" s="62"/>
      <c r="AN43" s="62"/>
      <c r="AO43" s="62"/>
      <c r="AP43" s="62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62"/>
      <c r="AM44" s="62"/>
      <c r="AN44" s="62"/>
      <c r="AO44" s="62"/>
      <c r="AP44" s="62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62"/>
      <c r="AM45" s="62"/>
      <c r="AN45" s="62"/>
      <c r="AO45" s="62"/>
      <c r="AP45" s="62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62"/>
      <c r="AM46" s="62"/>
      <c r="AN46" s="62"/>
      <c r="AO46" s="62"/>
      <c r="AP46" s="62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62"/>
      <c r="AM47" s="62"/>
      <c r="AN47" s="62"/>
      <c r="AO47" s="62"/>
      <c r="AP47" s="62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62"/>
      <c r="AM48" s="62"/>
      <c r="AN48" s="62"/>
      <c r="AO48" s="62"/>
      <c r="AP48" s="62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62"/>
      <c r="AM49" s="62"/>
      <c r="AN49" s="62"/>
      <c r="AO49" s="62"/>
      <c r="AP49" s="62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62"/>
      <c r="AM50" s="62"/>
      <c r="AN50" s="62"/>
      <c r="AO50" s="62"/>
      <c r="AP50" s="62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62"/>
      <c r="AM51" s="62"/>
      <c r="AN51" s="62"/>
      <c r="AO51" s="62"/>
      <c r="AP51" s="62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42"/>
      <c r="W52" s="1"/>
      <c r="X52" s="1"/>
      <c r="Y52" s="24"/>
      <c r="Z52" s="24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62"/>
      <c r="AM52" s="62"/>
      <c r="AN52" s="62"/>
      <c r="AO52" s="62"/>
      <c r="AP52" s="62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2"/>
      <c r="W53" s="1"/>
      <c r="X53" s="1"/>
      <c r="Y53" s="24"/>
      <c r="Z53" s="24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62"/>
      <c r="AM53" s="62"/>
      <c r="AN53" s="62"/>
      <c r="AO53" s="62"/>
      <c r="AP53" s="62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42"/>
      <c r="W54" s="1"/>
      <c r="X54" s="1"/>
      <c r="Y54" s="24"/>
      <c r="Z54" s="24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62"/>
      <c r="AM54" s="62"/>
      <c r="AN54" s="62"/>
      <c r="AO54" s="62"/>
      <c r="AP54" s="62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24"/>
      <c r="T55" s="24"/>
      <c r="U55" s="1"/>
      <c r="V55" s="42"/>
      <c r="W55" s="1"/>
      <c r="X55" s="1"/>
      <c r="Y55" s="24"/>
      <c r="Z55" s="24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62"/>
      <c r="AM55" s="62"/>
      <c r="AN55" s="62"/>
      <c r="AO55" s="62"/>
      <c r="AP55" s="62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42"/>
      <c r="W56" s="1"/>
      <c r="X56" s="1"/>
      <c r="Y56" s="24"/>
      <c r="Z56" s="24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62"/>
      <c r="AM56" s="62"/>
      <c r="AN56" s="62"/>
      <c r="AO56" s="62"/>
      <c r="AP56" s="62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24"/>
      <c r="T57" s="24"/>
      <c r="U57" s="1"/>
      <c r="V57" s="42"/>
      <c r="W57" s="1"/>
      <c r="X57" s="1"/>
      <c r="Y57" s="24"/>
      <c r="Z57" s="24"/>
      <c r="AA57" s="6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62"/>
      <c r="AM57" s="62"/>
      <c r="AN57" s="62"/>
      <c r="AO57" s="62"/>
      <c r="AP57" s="62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24"/>
      <c r="T58" s="24"/>
      <c r="U58" s="1"/>
      <c r="V58" s="42"/>
      <c r="W58" s="1"/>
      <c r="X58" s="1"/>
      <c r="Y58" s="24"/>
      <c r="Z58" s="24"/>
      <c r="AA58" s="6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62"/>
      <c r="AM58" s="62"/>
      <c r="AN58" s="62"/>
      <c r="AO58" s="62"/>
      <c r="AP58" s="62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24"/>
      <c r="T59" s="24"/>
      <c r="U59" s="1"/>
      <c r="V59" s="42"/>
      <c r="W59" s="1"/>
      <c r="X59" s="1"/>
      <c r="Y59" s="24"/>
      <c r="Z59" s="24"/>
      <c r="AA59" s="6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62"/>
      <c r="AM59" s="62"/>
      <c r="AN59" s="62"/>
      <c r="AO59" s="62"/>
      <c r="AP59" s="62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24"/>
      <c r="T60" s="24"/>
      <c r="U60" s="1"/>
      <c r="V60" s="42"/>
      <c r="W60" s="1"/>
      <c r="X60" s="1"/>
      <c r="Y60" s="24"/>
      <c r="Z60" s="24"/>
      <c r="AA60" s="6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62"/>
      <c r="AM60" s="62"/>
      <c r="AN60" s="62"/>
      <c r="AO60" s="62"/>
      <c r="AP60" s="62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24"/>
      <c r="T61" s="24"/>
      <c r="U61" s="1"/>
      <c r="V61" s="42"/>
      <c r="W61" s="1"/>
      <c r="X61" s="1"/>
      <c r="Y61" s="24"/>
      <c r="Z61" s="24"/>
      <c r="AA61" s="6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62"/>
      <c r="AM61" s="62"/>
      <c r="AN61" s="62"/>
      <c r="AO61" s="62"/>
      <c r="AP61" s="62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24"/>
      <c r="T62" s="24"/>
      <c r="U62" s="1"/>
      <c r="V62" s="42"/>
      <c r="W62" s="1"/>
      <c r="X62" s="1"/>
      <c r="Y62" s="24"/>
      <c r="Z62" s="24"/>
      <c r="AA62" s="6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62"/>
      <c r="AM62" s="62"/>
      <c r="AN62" s="62"/>
      <c r="AO62" s="62"/>
      <c r="AP62" s="62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24"/>
      <c r="T63" s="24"/>
      <c r="U63" s="1"/>
      <c r="V63" s="42"/>
      <c r="W63" s="1"/>
      <c r="X63" s="1"/>
      <c r="Y63" s="24"/>
      <c r="Z63" s="24"/>
      <c r="AA63" s="6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62"/>
      <c r="AM63" s="62"/>
      <c r="AN63" s="62"/>
      <c r="AO63" s="62"/>
      <c r="AP63" s="62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24"/>
      <c r="T64" s="24"/>
      <c r="U64" s="1"/>
      <c r="V64" s="42"/>
      <c r="W64" s="1"/>
      <c r="X64" s="1"/>
      <c r="Y64" s="24"/>
      <c r="Z64" s="24"/>
      <c r="AA64" s="6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62"/>
      <c r="AM64" s="62"/>
      <c r="AN64" s="62"/>
      <c r="AO64" s="62"/>
      <c r="AP64" s="62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24"/>
      <c r="T65" s="24"/>
      <c r="U65" s="1"/>
      <c r="V65" s="42"/>
      <c r="W65" s="1"/>
      <c r="X65" s="1"/>
      <c r="Y65" s="24"/>
      <c r="Z65" s="24"/>
      <c r="AA65" s="6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62"/>
      <c r="AM65" s="62"/>
      <c r="AN65" s="62"/>
      <c r="AO65" s="62"/>
      <c r="AP65" s="62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24"/>
      <c r="T66" s="24"/>
      <c r="U66" s="1"/>
      <c r="V66" s="42"/>
      <c r="W66" s="1"/>
      <c r="X66" s="1"/>
      <c r="Y66" s="24"/>
      <c r="Z66" s="24"/>
      <c r="AA66" s="6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62"/>
      <c r="AM66" s="62"/>
      <c r="AN66" s="62"/>
      <c r="AO66" s="62"/>
      <c r="AP66" s="62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24"/>
      <c r="T67" s="24"/>
      <c r="U67" s="1"/>
      <c r="V67" s="42"/>
      <c r="W67" s="1"/>
      <c r="X67" s="1"/>
      <c r="Y67" s="24"/>
      <c r="Z67" s="24"/>
      <c r="AA67" s="6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62"/>
      <c r="AM67" s="62"/>
      <c r="AN67" s="62"/>
      <c r="AO67" s="62"/>
      <c r="AP67" s="62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24"/>
      <c r="T68" s="24"/>
      <c r="U68" s="1"/>
      <c r="V68" s="42"/>
      <c r="W68" s="1"/>
      <c r="X68" s="1"/>
      <c r="Y68" s="24"/>
      <c r="Z68" s="24"/>
      <c r="AA68" s="6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62"/>
      <c r="AM68" s="62"/>
      <c r="AN68" s="62"/>
      <c r="AO68" s="62"/>
      <c r="AP68" s="62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24"/>
      <c r="T69" s="24"/>
      <c r="U69" s="1"/>
      <c r="V69" s="42"/>
      <c r="W69" s="1"/>
      <c r="X69" s="1"/>
      <c r="Y69" s="24"/>
      <c r="Z69" s="24"/>
      <c r="AA69" s="6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62"/>
      <c r="AM69" s="62"/>
      <c r="AN69" s="62"/>
      <c r="AO69" s="62"/>
      <c r="AP69" s="62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24"/>
      <c r="T70" s="24"/>
      <c r="U70" s="1"/>
      <c r="V70" s="42"/>
      <c r="W70" s="1"/>
      <c r="X70" s="1"/>
      <c r="Y70" s="24"/>
      <c r="Z70" s="24"/>
      <c r="AA70" s="6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62"/>
      <c r="AM70" s="62"/>
      <c r="AN70" s="62"/>
      <c r="AO70" s="62"/>
      <c r="AP70" s="62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24"/>
      <c r="T71" s="24"/>
      <c r="U71" s="1"/>
      <c r="V71" s="42"/>
      <c r="W71" s="1"/>
      <c r="X71" s="1"/>
      <c r="Y71" s="24"/>
      <c r="Z71" s="24"/>
      <c r="AA71" s="6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62"/>
      <c r="AM71" s="62"/>
      <c r="AN71" s="62"/>
      <c r="AO71" s="62"/>
      <c r="AP71" s="62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24"/>
      <c r="T72" s="24"/>
      <c r="U72" s="1"/>
      <c r="V72" s="42"/>
      <c r="W72" s="1"/>
      <c r="X72" s="1"/>
      <c r="Y72" s="24"/>
      <c r="Z72" s="24"/>
      <c r="AA72" s="6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62"/>
      <c r="AM72" s="62"/>
      <c r="AN72" s="62"/>
      <c r="AO72" s="62"/>
      <c r="AP72" s="62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24"/>
      <c r="T73" s="24"/>
      <c r="U73" s="1"/>
      <c r="V73" s="42"/>
      <c r="W73" s="1"/>
      <c r="X73" s="1"/>
      <c r="Y73" s="24"/>
      <c r="Z73" s="24"/>
      <c r="AA73" s="6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62"/>
      <c r="AM73" s="62"/>
      <c r="AN73" s="62"/>
      <c r="AO73" s="62"/>
      <c r="AP73" s="62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24"/>
      <c r="T74" s="24"/>
      <c r="U74" s="1"/>
      <c r="V74" s="42"/>
      <c r="W74" s="1"/>
      <c r="X74" s="1"/>
      <c r="Y74" s="24"/>
      <c r="Z74" s="24"/>
      <c r="AA74" s="6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62"/>
      <c r="AM74" s="62"/>
      <c r="AN74" s="62"/>
      <c r="AO74" s="62"/>
      <c r="AP74" s="62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24"/>
      <c r="T75" s="24"/>
      <c r="U75" s="1"/>
      <c r="V75" s="42"/>
      <c r="W75" s="1"/>
      <c r="X75" s="1"/>
      <c r="Y75" s="24"/>
      <c r="Z75" s="24"/>
      <c r="AA75" s="6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62"/>
      <c r="AM75" s="62"/>
      <c r="AN75" s="62"/>
      <c r="AO75" s="62"/>
      <c r="AP75" s="62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24"/>
      <c r="T76" s="24"/>
      <c r="U76" s="1"/>
      <c r="V76" s="42"/>
      <c r="W76" s="1"/>
      <c r="X76" s="1"/>
      <c r="Y76" s="24"/>
      <c r="Z76" s="24"/>
      <c r="AA76" s="6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62"/>
      <c r="AM76" s="62"/>
      <c r="AN76" s="62"/>
      <c r="AO76" s="62"/>
      <c r="AP76" s="62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24"/>
      <c r="T77" s="24"/>
      <c r="U77" s="1"/>
      <c r="V77" s="42"/>
      <c r="W77" s="1"/>
      <c r="X77" s="1"/>
      <c r="Y77" s="24"/>
      <c r="Z77" s="24"/>
      <c r="AA77" s="6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62"/>
      <c r="AM77" s="62"/>
      <c r="AN77" s="62"/>
      <c r="AO77" s="62"/>
      <c r="AP77" s="62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24"/>
      <c r="T78" s="24"/>
      <c r="U78" s="1"/>
      <c r="V78" s="42"/>
      <c r="W78" s="1"/>
      <c r="X78" s="1"/>
      <c r="Y78" s="24"/>
      <c r="Z78" s="24"/>
      <c r="AA78" s="6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62"/>
      <c r="AM78" s="62"/>
      <c r="AN78" s="62"/>
      <c r="AO78" s="62"/>
      <c r="AP78" s="62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24"/>
      <c r="T79" s="24"/>
      <c r="U79" s="1"/>
      <c r="V79" s="42"/>
      <c r="W79" s="1"/>
      <c r="X79" s="1"/>
      <c r="Y79" s="24"/>
      <c r="Z79" s="24"/>
      <c r="AA79" s="6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62"/>
      <c r="AM79" s="62"/>
      <c r="AN79" s="62"/>
      <c r="AO79" s="62"/>
      <c r="AP79" s="62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24"/>
      <c r="T80" s="24"/>
      <c r="U80" s="1"/>
      <c r="V80" s="42"/>
      <c r="W80" s="1"/>
      <c r="X80" s="1"/>
      <c r="Y80" s="24"/>
      <c r="Z80" s="24"/>
      <c r="AA80" s="6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62"/>
      <c r="AM80" s="62"/>
      <c r="AN80" s="62"/>
      <c r="AO80" s="62"/>
      <c r="AP80" s="62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24"/>
      <c r="T81" s="24"/>
      <c r="U81" s="1"/>
      <c r="V81" s="42"/>
      <c r="W81" s="1"/>
      <c r="X81" s="1"/>
      <c r="Y81" s="24"/>
      <c r="Z81" s="24"/>
      <c r="AA81" s="6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62"/>
      <c r="AM81" s="62"/>
      <c r="AN81" s="62"/>
      <c r="AO81" s="62"/>
      <c r="AP81" s="62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24"/>
      <c r="T82" s="24"/>
      <c r="U82" s="1"/>
      <c r="V82" s="42"/>
      <c r="W82" s="1"/>
      <c r="X82" s="1"/>
      <c r="Y82" s="24"/>
      <c r="Z82" s="24"/>
      <c r="AA82" s="6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62"/>
      <c r="AM82" s="62"/>
      <c r="AN82" s="62"/>
      <c r="AO82" s="62"/>
      <c r="AP82" s="62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24"/>
      <c r="T83" s="24"/>
      <c r="U83" s="1"/>
      <c r="V83" s="42"/>
      <c r="W83" s="1"/>
      <c r="X83" s="1"/>
      <c r="Y83" s="24"/>
      <c r="Z83" s="24"/>
      <c r="AA83" s="6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62"/>
      <c r="AM83" s="62"/>
      <c r="AN83" s="62"/>
      <c r="AO83" s="62"/>
      <c r="AP83" s="62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24"/>
      <c r="T84" s="24"/>
      <c r="U84" s="1"/>
      <c r="V84" s="42"/>
      <c r="W84" s="1"/>
      <c r="X84" s="1"/>
      <c r="Y84" s="24"/>
      <c r="Z84" s="24"/>
      <c r="AA84" s="6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62"/>
      <c r="AM84" s="62"/>
      <c r="AN84" s="62"/>
      <c r="AO84" s="62"/>
      <c r="AP84" s="62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24"/>
      <c r="T85" s="24"/>
      <c r="U85" s="1"/>
      <c r="V85" s="42"/>
      <c r="W85" s="1"/>
      <c r="X85" s="1"/>
      <c r="Y85" s="24"/>
      <c r="Z85" s="24"/>
      <c r="AA85" s="61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62"/>
      <c r="AM85" s="62"/>
      <c r="AN85" s="62"/>
      <c r="AO85" s="62"/>
      <c r="AP85" s="62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24"/>
      <c r="Q86" s="24"/>
      <c r="R86" s="24"/>
      <c r="S86" s="24"/>
      <c r="T86" s="24"/>
      <c r="U86" s="1"/>
      <c r="V86" s="42"/>
      <c r="W86" s="1"/>
      <c r="X86" s="1"/>
      <c r="Y86" s="24"/>
      <c r="Z86" s="24"/>
      <c r="AA86" s="61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62"/>
      <c r="AM86" s="62"/>
      <c r="AN86" s="62"/>
      <c r="AO86" s="62"/>
      <c r="AP86" s="62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24"/>
      <c r="Q87" s="24"/>
      <c r="R87" s="24"/>
      <c r="S87" s="24"/>
      <c r="T87" s="24"/>
      <c r="U87" s="1"/>
      <c r="V87" s="42"/>
      <c r="W87" s="1"/>
      <c r="X87" s="1"/>
      <c r="Y87" s="24"/>
      <c r="Z87" s="24"/>
      <c r="AA87" s="61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62"/>
      <c r="AM87" s="62"/>
      <c r="AN87" s="62"/>
      <c r="AO87" s="62"/>
      <c r="AP87" s="62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24"/>
      <c r="Q88" s="24"/>
      <c r="R88" s="24"/>
      <c r="S88" s="24"/>
      <c r="T88" s="24"/>
      <c r="U88" s="1"/>
      <c r="V88" s="42"/>
      <c r="W88" s="1"/>
      <c r="X88" s="1"/>
      <c r="Y88" s="24"/>
      <c r="Z88" s="24"/>
      <c r="AA88" s="61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62"/>
      <c r="AM88" s="62"/>
      <c r="AN88" s="62"/>
      <c r="AO88" s="62"/>
      <c r="AP88" s="62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24"/>
      <c r="Q89" s="24"/>
      <c r="R89" s="24"/>
      <c r="S89" s="24"/>
      <c r="T89" s="24"/>
      <c r="U89" s="1"/>
      <c r="V89" s="42"/>
      <c r="W89" s="1"/>
      <c r="X89" s="1"/>
      <c r="Y89" s="24"/>
      <c r="Z89" s="24"/>
      <c r="AA89" s="61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62"/>
      <c r="AM89" s="62"/>
      <c r="AN89" s="62"/>
      <c r="AO89" s="62"/>
      <c r="AP89" s="62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24"/>
      <c r="Q90" s="24"/>
      <c r="R90" s="24"/>
      <c r="S90" s="24"/>
      <c r="T90" s="24"/>
      <c r="U90" s="1"/>
      <c r="V90" s="42"/>
      <c r="W90" s="1"/>
      <c r="X90" s="1"/>
      <c r="Y90" s="24"/>
      <c r="Z90" s="24"/>
      <c r="AA90" s="61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62"/>
      <c r="AM90" s="62"/>
      <c r="AN90" s="62"/>
      <c r="AO90" s="62"/>
      <c r="AP90" s="62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24"/>
      <c r="Q91" s="24"/>
      <c r="R91" s="24"/>
      <c r="S91" s="24"/>
      <c r="T91" s="24"/>
      <c r="U91" s="1"/>
      <c r="V91" s="42"/>
      <c r="W91" s="1"/>
      <c r="X91" s="1"/>
      <c r="Y91" s="24"/>
      <c r="Z91" s="24"/>
      <c r="AA91" s="61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62"/>
      <c r="AM91" s="62"/>
      <c r="AN91" s="62"/>
      <c r="AO91" s="62"/>
      <c r="AP91" s="62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24"/>
      <c r="Q92" s="24"/>
      <c r="R92" s="24"/>
      <c r="S92" s="24"/>
      <c r="T92" s="24"/>
      <c r="U92" s="1"/>
      <c r="V92" s="42"/>
      <c r="W92" s="1"/>
      <c r="X92" s="1"/>
      <c r="Y92" s="24"/>
      <c r="Z92" s="24"/>
      <c r="AA92" s="61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62"/>
      <c r="AM92" s="62"/>
      <c r="AN92" s="62"/>
      <c r="AO92" s="62"/>
      <c r="AP92" s="62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24"/>
      <c r="Q93" s="24"/>
      <c r="R93" s="24"/>
      <c r="S93" s="24"/>
      <c r="T93" s="24"/>
      <c r="U93" s="1"/>
      <c r="V93" s="42"/>
      <c r="W93" s="1"/>
      <c r="X93" s="1"/>
      <c r="Y93" s="24"/>
      <c r="Z93" s="24"/>
      <c r="AA93" s="61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62"/>
      <c r="AM93" s="62"/>
      <c r="AN93" s="62"/>
      <c r="AO93" s="62"/>
      <c r="AP93" s="62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24"/>
      <c r="Q94" s="24"/>
      <c r="R94" s="24"/>
      <c r="S94" s="24"/>
      <c r="T94" s="24"/>
      <c r="U94" s="1"/>
      <c r="V94" s="42"/>
      <c r="W94" s="1"/>
      <c r="X94" s="1"/>
      <c r="Y94" s="24"/>
      <c r="Z94" s="24"/>
      <c r="AA94" s="61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62"/>
      <c r="AM94" s="62"/>
      <c r="AN94" s="62"/>
      <c r="AO94" s="62"/>
      <c r="AP94" s="62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24"/>
      <c r="Q95" s="24"/>
      <c r="R95" s="24"/>
      <c r="S95" s="24"/>
      <c r="T95" s="24"/>
      <c r="U95" s="1"/>
      <c r="V95" s="42"/>
      <c r="W95" s="1"/>
      <c r="X95" s="1"/>
      <c r="Y95" s="24"/>
      <c r="Z95" s="24"/>
      <c r="AA95" s="61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62"/>
      <c r="AM95" s="62"/>
      <c r="AN95" s="62"/>
      <c r="AO95" s="62"/>
      <c r="AP95" s="62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24"/>
      <c r="Q96" s="24"/>
      <c r="R96" s="24"/>
      <c r="S96" s="24"/>
      <c r="T96" s="24"/>
      <c r="U96" s="1"/>
      <c r="V96" s="42"/>
      <c r="W96" s="1"/>
      <c r="X96" s="1"/>
      <c r="Y96" s="24"/>
      <c r="Z96" s="24"/>
      <c r="AA96" s="61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62"/>
      <c r="AM96" s="62"/>
      <c r="AN96" s="62"/>
      <c r="AO96" s="62"/>
      <c r="AP96" s="62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24"/>
      <c r="Q97" s="24"/>
      <c r="R97" s="24"/>
      <c r="S97" s="24"/>
      <c r="T97" s="24"/>
      <c r="U97" s="1"/>
      <c r="V97" s="42"/>
      <c r="W97" s="1"/>
      <c r="X97" s="1"/>
      <c r="Y97" s="24"/>
      <c r="Z97" s="24"/>
      <c r="AA97" s="61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62"/>
      <c r="AM97" s="62"/>
      <c r="AN97" s="62"/>
      <c r="AO97" s="62"/>
      <c r="AP97" s="62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24"/>
      <c r="Q98" s="24"/>
      <c r="R98" s="24"/>
      <c r="S98" s="24"/>
      <c r="T98" s="24"/>
      <c r="U98" s="1"/>
      <c r="V98" s="42"/>
      <c r="W98" s="1"/>
      <c r="X98" s="1"/>
      <c r="Y98" s="24"/>
      <c r="Z98" s="24"/>
      <c r="AA98" s="61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62"/>
      <c r="AM98" s="62"/>
      <c r="AN98" s="62"/>
      <c r="AO98" s="62"/>
      <c r="AP98" s="62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24"/>
      <c r="Q99" s="24"/>
      <c r="R99" s="24"/>
      <c r="S99" s="24"/>
      <c r="T99" s="24"/>
      <c r="U99" s="1"/>
      <c r="V99" s="42"/>
      <c r="W99" s="1"/>
      <c r="X99" s="1"/>
      <c r="Y99" s="24"/>
      <c r="Z99" s="24"/>
      <c r="AA99" s="61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62"/>
      <c r="AM99" s="62"/>
      <c r="AN99" s="62"/>
      <c r="AO99" s="62"/>
      <c r="AP99" s="62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24"/>
      <c r="Q100" s="24"/>
      <c r="R100" s="24"/>
      <c r="S100" s="24"/>
      <c r="T100" s="24"/>
      <c r="U100" s="1"/>
      <c r="V100" s="42"/>
      <c r="W100" s="1"/>
      <c r="X100" s="1"/>
      <c r="Y100" s="24"/>
      <c r="Z100" s="24"/>
      <c r="AA100" s="61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62"/>
      <c r="AM100" s="62"/>
      <c r="AN100" s="62"/>
      <c r="AO100" s="62"/>
      <c r="AP100" s="62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24"/>
      <c r="Q101" s="24"/>
      <c r="R101" s="24"/>
      <c r="S101" s="24"/>
      <c r="T101" s="24"/>
      <c r="U101" s="1"/>
      <c r="V101" s="42"/>
      <c r="W101" s="1"/>
      <c r="X101" s="1"/>
      <c r="Y101" s="24"/>
      <c r="Z101" s="24"/>
      <c r="AA101" s="61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62"/>
      <c r="AM101" s="62"/>
      <c r="AN101" s="62"/>
      <c r="AO101" s="62"/>
      <c r="AP101" s="62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24"/>
      <c r="Q102" s="24"/>
      <c r="R102" s="24"/>
      <c r="S102" s="24"/>
      <c r="T102" s="24"/>
      <c r="U102" s="1"/>
      <c r="V102" s="42"/>
      <c r="W102" s="1"/>
      <c r="X102" s="1"/>
      <c r="Y102" s="24"/>
      <c r="Z102" s="24"/>
      <c r="AA102" s="61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62"/>
      <c r="AM102" s="62"/>
      <c r="AN102" s="62"/>
      <c r="AO102" s="62"/>
      <c r="AP102" s="62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24"/>
      <c r="Q103" s="24"/>
      <c r="R103" s="24"/>
      <c r="S103" s="24"/>
      <c r="T103" s="24"/>
      <c r="U103" s="1"/>
      <c r="V103" s="42"/>
      <c r="W103" s="1"/>
      <c r="X103" s="1"/>
      <c r="Y103" s="24"/>
      <c r="Z103" s="24"/>
      <c r="AA103" s="61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62"/>
      <c r="AM103" s="62"/>
      <c r="AN103" s="62"/>
      <c r="AO103" s="62"/>
      <c r="AP103" s="62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24"/>
      <c r="Q104" s="24"/>
      <c r="R104" s="24"/>
      <c r="S104" s="24"/>
      <c r="T104" s="24"/>
      <c r="U104" s="1"/>
      <c r="V104" s="42"/>
      <c r="W104" s="1"/>
      <c r="X104" s="1"/>
      <c r="Y104" s="24"/>
      <c r="Z104" s="24"/>
      <c r="AA104" s="61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62"/>
      <c r="AM104" s="62"/>
      <c r="AN104" s="62"/>
      <c r="AO104" s="62"/>
      <c r="AP104" s="62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24"/>
      <c r="Q105" s="24"/>
      <c r="R105" s="24"/>
      <c r="S105" s="24"/>
      <c r="T105" s="24"/>
      <c r="U105" s="1"/>
      <c r="V105" s="42"/>
      <c r="W105" s="1"/>
      <c r="X105" s="1"/>
      <c r="Y105" s="24"/>
      <c r="Z105" s="24"/>
      <c r="AA105" s="61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62"/>
      <c r="AM105" s="62"/>
      <c r="AN105" s="62"/>
      <c r="AO105" s="62"/>
      <c r="AP105" s="62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24"/>
      <c r="Q106" s="24"/>
      <c r="R106" s="24"/>
      <c r="S106" s="24"/>
      <c r="T106" s="24"/>
      <c r="U106" s="1"/>
      <c r="V106" s="42"/>
      <c r="W106" s="1"/>
      <c r="X106" s="1"/>
      <c r="Y106" s="24"/>
      <c r="Z106" s="24"/>
      <c r="AA106" s="61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62"/>
      <c r="AM106" s="62"/>
      <c r="AN106" s="62"/>
      <c r="AO106" s="62"/>
      <c r="AP106" s="62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24"/>
      <c r="Q107" s="24"/>
      <c r="R107" s="24"/>
      <c r="S107" s="24"/>
      <c r="T107" s="24"/>
      <c r="U107" s="1"/>
      <c r="V107" s="42"/>
      <c r="W107" s="1"/>
      <c r="X107" s="1"/>
      <c r="Y107" s="24"/>
      <c r="Z107" s="24"/>
      <c r="AA107" s="61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62"/>
      <c r="AM107" s="62"/>
      <c r="AN107" s="62"/>
      <c r="AO107" s="62"/>
      <c r="AP107" s="62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24"/>
      <c r="Q108" s="24"/>
      <c r="R108" s="24"/>
      <c r="S108" s="24"/>
      <c r="T108" s="24"/>
      <c r="U108" s="1"/>
      <c r="V108" s="42"/>
      <c r="W108" s="1"/>
      <c r="X108" s="1"/>
      <c r="Y108" s="24"/>
      <c r="Z108" s="24"/>
      <c r="AA108" s="61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62"/>
      <c r="AM108" s="62"/>
      <c r="AN108" s="62"/>
      <c r="AO108" s="62"/>
      <c r="AP108" s="62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24"/>
      <c r="Q109" s="24"/>
      <c r="R109" s="24"/>
      <c r="S109" s="24"/>
      <c r="T109" s="24"/>
      <c r="U109" s="1"/>
      <c r="V109" s="42"/>
      <c r="W109" s="1"/>
      <c r="X109" s="1"/>
      <c r="Y109" s="24"/>
      <c r="Z109" s="24"/>
      <c r="AA109" s="61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62"/>
      <c r="AM109" s="62"/>
      <c r="AN109" s="62"/>
      <c r="AO109" s="62"/>
      <c r="AP109" s="62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24"/>
      <c r="Q110" s="24"/>
      <c r="R110" s="24"/>
      <c r="S110" s="24"/>
      <c r="T110" s="24"/>
      <c r="U110" s="1"/>
      <c r="V110" s="42"/>
      <c r="W110" s="1"/>
      <c r="X110" s="1"/>
      <c r="Y110" s="24"/>
      <c r="Z110" s="24"/>
      <c r="AA110" s="61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62"/>
      <c r="AM110" s="62"/>
      <c r="AN110" s="62"/>
      <c r="AO110" s="62"/>
      <c r="AP110" s="62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24"/>
      <c r="Q111" s="24"/>
      <c r="R111" s="24"/>
      <c r="S111" s="24"/>
      <c r="T111" s="24"/>
      <c r="U111" s="1"/>
      <c r="V111" s="42"/>
      <c r="W111" s="1"/>
      <c r="X111" s="1"/>
      <c r="Y111" s="24"/>
      <c r="Z111" s="24"/>
      <c r="AA111" s="61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62"/>
      <c r="AM111" s="62"/>
      <c r="AN111" s="62"/>
      <c r="AO111" s="62"/>
      <c r="AP111" s="62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24"/>
      <c r="Q112" s="24"/>
      <c r="R112" s="24"/>
      <c r="S112" s="24"/>
      <c r="T112" s="24"/>
      <c r="U112" s="1"/>
      <c r="V112" s="42"/>
      <c r="W112" s="1"/>
      <c r="X112" s="1"/>
      <c r="Y112" s="24"/>
      <c r="Z112" s="24"/>
      <c r="AA112" s="61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62"/>
      <c r="AM112" s="62"/>
      <c r="AN112" s="62"/>
      <c r="AO112" s="62"/>
      <c r="AP112" s="62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24"/>
      <c r="Q113" s="24"/>
      <c r="R113" s="24"/>
      <c r="S113" s="24"/>
      <c r="T113" s="24"/>
      <c r="U113" s="1"/>
      <c r="V113" s="42"/>
      <c r="W113" s="1"/>
      <c r="X113" s="1"/>
      <c r="Y113" s="24"/>
      <c r="Z113" s="24"/>
      <c r="AA113" s="61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62"/>
      <c r="AM113" s="62"/>
      <c r="AN113" s="62"/>
      <c r="AO113" s="62"/>
      <c r="AP113" s="62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24"/>
      <c r="Q114" s="24"/>
      <c r="R114" s="24"/>
      <c r="S114" s="24"/>
      <c r="T114" s="24"/>
      <c r="U114" s="1"/>
      <c r="V114" s="42"/>
      <c r="W114" s="1"/>
      <c r="X114" s="1"/>
      <c r="Y114" s="24"/>
      <c r="Z114" s="24"/>
      <c r="AA114" s="61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62"/>
      <c r="AM114" s="62"/>
      <c r="AN114" s="62"/>
      <c r="AO114" s="62"/>
      <c r="AP114" s="62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24"/>
      <c r="Q115" s="24"/>
      <c r="R115" s="24"/>
      <c r="S115" s="24"/>
      <c r="T115" s="24"/>
      <c r="U115" s="1"/>
      <c r="V115" s="42"/>
      <c r="W115" s="1"/>
      <c r="X115" s="1"/>
      <c r="Y115" s="24"/>
      <c r="Z115" s="24"/>
      <c r="AA115" s="61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62"/>
      <c r="AM115" s="62"/>
      <c r="AN115" s="62"/>
      <c r="AO115" s="62"/>
      <c r="AP115" s="62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24"/>
      <c r="Q116" s="24"/>
      <c r="R116" s="24"/>
      <c r="S116" s="24"/>
      <c r="T116" s="24"/>
      <c r="U116" s="1"/>
      <c r="V116" s="42"/>
      <c r="W116" s="1"/>
      <c r="X116" s="1"/>
      <c r="Y116" s="24"/>
      <c r="Z116" s="24"/>
      <c r="AA116" s="61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62"/>
      <c r="AM116" s="62"/>
      <c r="AN116" s="62"/>
      <c r="AO116" s="62"/>
      <c r="AP116" s="62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24"/>
      <c r="Q117" s="24"/>
      <c r="R117" s="24"/>
      <c r="S117" s="24"/>
      <c r="T117" s="24"/>
      <c r="U117" s="1"/>
      <c r="V117" s="42"/>
      <c r="W117" s="1"/>
      <c r="X117" s="1"/>
      <c r="Y117" s="24"/>
      <c r="Z117" s="24"/>
      <c r="AA117" s="61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62"/>
      <c r="AM117" s="62"/>
      <c r="AN117" s="62"/>
      <c r="AO117" s="62"/>
      <c r="AP117" s="62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24"/>
      <c r="Q118" s="24"/>
      <c r="R118" s="24"/>
      <c r="S118" s="24"/>
      <c r="T118" s="24"/>
      <c r="U118" s="1"/>
      <c r="V118" s="42"/>
      <c r="W118" s="1"/>
      <c r="X118" s="1"/>
      <c r="Y118" s="24"/>
      <c r="Z118" s="24"/>
      <c r="AA118" s="61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62"/>
      <c r="AM118" s="62"/>
      <c r="AN118" s="62"/>
      <c r="AO118" s="62"/>
      <c r="AP118" s="62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24"/>
      <c r="Q119" s="24"/>
      <c r="R119" s="24"/>
      <c r="S119" s="24"/>
      <c r="T119" s="24"/>
      <c r="U119" s="1"/>
      <c r="V119" s="42"/>
      <c r="W119" s="1"/>
      <c r="X119" s="1"/>
      <c r="Y119" s="24"/>
      <c r="Z119" s="24"/>
      <c r="AA119" s="61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62"/>
      <c r="AM119" s="62"/>
      <c r="AN119" s="62"/>
      <c r="AO119" s="62"/>
      <c r="AP119" s="62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24"/>
      <c r="Q120" s="24"/>
      <c r="R120" s="24"/>
      <c r="S120" s="24"/>
      <c r="T120" s="24"/>
      <c r="U120" s="1"/>
      <c r="V120" s="42"/>
      <c r="W120" s="1"/>
      <c r="X120" s="1"/>
      <c r="Y120" s="24"/>
      <c r="Z120" s="24"/>
      <c r="AA120" s="61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62"/>
      <c r="AM120" s="62"/>
      <c r="AN120" s="62"/>
      <c r="AO120" s="62"/>
      <c r="AP120" s="62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24"/>
      <c r="Q121" s="24"/>
      <c r="R121" s="24"/>
      <c r="S121" s="24"/>
      <c r="T121" s="24"/>
      <c r="U121" s="1"/>
      <c r="V121" s="42"/>
      <c r="W121" s="1"/>
      <c r="X121" s="1"/>
      <c r="Y121" s="24"/>
      <c r="Z121" s="24"/>
      <c r="AA121" s="61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62"/>
      <c r="AM121" s="62"/>
      <c r="AN121" s="62"/>
      <c r="AO121" s="62"/>
      <c r="AP121" s="62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24"/>
      <c r="Q122" s="24"/>
      <c r="R122" s="24"/>
      <c r="S122" s="24"/>
      <c r="T122" s="24"/>
      <c r="U122" s="1"/>
      <c r="V122" s="42"/>
      <c r="W122" s="1"/>
      <c r="X122" s="1"/>
      <c r="Y122" s="24"/>
      <c r="Z122" s="24"/>
      <c r="AA122" s="61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62"/>
      <c r="AM122" s="62"/>
      <c r="AN122" s="62"/>
      <c r="AO122" s="62"/>
      <c r="AP122" s="62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24"/>
      <c r="Q123" s="24"/>
      <c r="R123" s="24"/>
      <c r="S123" s="24"/>
      <c r="T123" s="24"/>
      <c r="U123" s="1"/>
      <c r="V123" s="42"/>
      <c r="W123" s="1"/>
      <c r="X123" s="1"/>
      <c r="Y123" s="24"/>
      <c r="Z123" s="24"/>
      <c r="AA123" s="61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62"/>
      <c r="AM123" s="62"/>
      <c r="AN123" s="62"/>
      <c r="AO123" s="62"/>
      <c r="AP123" s="62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24"/>
      <c r="Q124" s="24"/>
      <c r="R124" s="24"/>
      <c r="S124" s="24"/>
      <c r="T124" s="24"/>
      <c r="U124" s="1"/>
      <c r="V124" s="42"/>
      <c r="W124" s="1"/>
      <c r="X124" s="1"/>
      <c r="Y124" s="24"/>
      <c r="Z124" s="24"/>
      <c r="AA124" s="61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62"/>
      <c r="AM124" s="62"/>
      <c r="AN124" s="62"/>
      <c r="AO124" s="62"/>
      <c r="AP124" s="62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24"/>
      <c r="Q125" s="24"/>
      <c r="R125" s="24"/>
      <c r="S125" s="24"/>
      <c r="T125" s="24"/>
      <c r="U125" s="1"/>
      <c r="V125" s="42"/>
      <c r="W125" s="1"/>
      <c r="X125" s="1"/>
      <c r="Y125" s="24"/>
      <c r="Z125" s="24"/>
      <c r="AA125" s="61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62"/>
      <c r="AM125" s="62"/>
      <c r="AN125" s="62"/>
      <c r="AO125" s="62"/>
      <c r="AP125" s="62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24"/>
      <c r="Q126" s="24"/>
      <c r="R126" s="24"/>
      <c r="S126" s="24"/>
      <c r="T126" s="24"/>
      <c r="U126" s="1"/>
      <c r="V126" s="42"/>
      <c r="W126" s="1"/>
      <c r="X126" s="1"/>
      <c r="Y126" s="24"/>
      <c r="Z126" s="24"/>
      <c r="AA126" s="61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62"/>
      <c r="AM126" s="62"/>
      <c r="AN126" s="62"/>
      <c r="AO126" s="62"/>
      <c r="AP126" s="62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24"/>
      <c r="Q127" s="24"/>
      <c r="R127" s="24"/>
      <c r="S127" s="24"/>
      <c r="T127" s="24"/>
      <c r="U127" s="1"/>
      <c r="V127" s="42"/>
      <c r="W127" s="1"/>
      <c r="X127" s="1"/>
      <c r="Y127" s="24"/>
      <c r="Z127" s="24"/>
      <c r="AA127" s="61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62"/>
      <c r="AM127" s="62"/>
      <c r="AN127" s="62"/>
      <c r="AO127" s="62"/>
      <c r="AP127" s="62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24"/>
      <c r="Q128" s="24"/>
      <c r="R128" s="24"/>
      <c r="S128" s="24"/>
      <c r="T128" s="24"/>
      <c r="U128" s="1"/>
      <c r="V128" s="42"/>
      <c r="W128" s="1"/>
      <c r="X128" s="1"/>
      <c r="Y128" s="24"/>
      <c r="Z128" s="24"/>
      <c r="AA128" s="61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62"/>
      <c r="AM128" s="62"/>
      <c r="AN128" s="62"/>
      <c r="AO128" s="62"/>
      <c r="AP128" s="62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24"/>
      <c r="Q129" s="24"/>
      <c r="R129" s="24"/>
      <c r="S129" s="24"/>
      <c r="T129" s="24"/>
      <c r="U129" s="1"/>
      <c r="V129" s="42"/>
      <c r="W129" s="1"/>
      <c r="X129" s="1"/>
      <c r="Y129" s="24"/>
      <c r="Z129" s="24"/>
      <c r="AA129" s="61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62"/>
      <c r="AM129" s="62"/>
      <c r="AN129" s="62"/>
      <c r="AO129" s="62"/>
      <c r="AP129" s="62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24"/>
      <c r="Q130" s="24"/>
      <c r="R130" s="24"/>
      <c r="S130" s="24"/>
      <c r="T130" s="24"/>
      <c r="U130" s="1"/>
      <c r="V130" s="42"/>
      <c r="W130" s="1"/>
      <c r="X130" s="1"/>
      <c r="Y130" s="24"/>
      <c r="Z130" s="24"/>
      <c r="AA130" s="61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62"/>
      <c r="AM130" s="62"/>
      <c r="AN130" s="62"/>
      <c r="AO130" s="62"/>
      <c r="AP130" s="62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24"/>
      <c r="Q131" s="24"/>
      <c r="R131" s="24"/>
      <c r="S131" s="24"/>
      <c r="T131" s="24"/>
      <c r="U131" s="1"/>
      <c r="V131" s="42"/>
      <c r="W131" s="1"/>
      <c r="X131" s="1"/>
      <c r="Y131" s="24"/>
      <c r="Z131" s="24"/>
      <c r="AA131" s="61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62"/>
      <c r="AM131" s="62"/>
      <c r="AN131" s="62"/>
      <c r="AO131" s="62"/>
      <c r="AP131" s="62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24"/>
      <c r="Q132" s="24"/>
      <c r="R132" s="24"/>
      <c r="S132" s="24"/>
      <c r="T132" s="24"/>
      <c r="U132" s="1"/>
      <c r="V132" s="42"/>
      <c r="W132" s="1"/>
      <c r="X132" s="1"/>
      <c r="Y132" s="24"/>
      <c r="Z132" s="24"/>
      <c r="AA132" s="61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62"/>
      <c r="AM132" s="62"/>
      <c r="AN132" s="62"/>
      <c r="AO132" s="62"/>
      <c r="AP132" s="62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24"/>
      <c r="Q133" s="24"/>
      <c r="R133" s="24"/>
      <c r="S133" s="24"/>
      <c r="T133" s="24"/>
      <c r="U133" s="1"/>
      <c r="V133" s="42"/>
      <c r="W133" s="1"/>
      <c r="X133" s="1"/>
      <c r="Y133" s="24"/>
      <c r="Z133" s="24"/>
      <c r="AA133" s="61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62"/>
      <c r="AM133" s="62"/>
      <c r="AN133" s="62"/>
      <c r="AO133" s="62"/>
      <c r="AP133" s="62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24"/>
      <c r="Q134" s="24"/>
      <c r="R134" s="24"/>
      <c r="S134" s="24"/>
      <c r="T134" s="24"/>
      <c r="U134" s="1"/>
      <c r="V134" s="42"/>
      <c r="W134" s="1"/>
      <c r="X134" s="1"/>
      <c r="Y134" s="24"/>
      <c r="Z134" s="24"/>
      <c r="AA134" s="61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62"/>
      <c r="AM134" s="62"/>
      <c r="AN134" s="62"/>
      <c r="AO134" s="62"/>
      <c r="AP134" s="62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24"/>
      <c r="Q135" s="24"/>
      <c r="R135" s="24"/>
      <c r="S135" s="24"/>
      <c r="T135" s="24"/>
      <c r="U135" s="1"/>
      <c r="V135" s="42"/>
      <c r="W135" s="1"/>
      <c r="X135" s="1"/>
      <c r="Y135" s="24"/>
      <c r="Z135" s="24"/>
      <c r="AA135" s="61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62"/>
      <c r="AM135" s="62"/>
      <c r="AN135" s="62"/>
      <c r="AO135" s="62"/>
      <c r="AP135" s="62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24"/>
      <c r="Q136" s="24"/>
      <c r="R136" s="24"/>
      <c r="S136" s="24"/>
      <c r="T136" s="24"/>
      <c r="U136" s="1"/>
      <c r="V136" s="42"/>
      <c r="W136" s="1"/>
      <c r="X136" s="1"/>
      <c r="Y136" s="24"/>
      <c r="Z136" s="24"/>
      <c r="AA136" s="61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62"/>
      <c r="AM136" s="62"/>
      <c r="AN136" s="62"/>
      <c r="AO136" s="62"/>
      <c r="AP136" s="62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24"/>
      <c r="Q137" s="24"/>
      <c r="R137" s="24"/>
      <c r="S137" s="24"/>
      <c r="T137" s="24"/>
      <c r="U137" s="1"/>
      <c r="V137" s="42"/>
      <c r="W137" s="1"/>
      <c r="X137" s="1"/>
      <c r="Y137" s="24"/>
      <c r="Z137" s="24"/>
      <c r="AA137" s="61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62"/>
      <c r="AM137" s="62"/>
      <c r="AN137" s="62"/>
      <c r="AO137" s="62"/>
      <c r="AP137" s="62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24"/>
      <c r="Q138" s="24"/>
      <c r="R138" s="24"/>
      <c r="S138" s="24"/>
      <c r="T138" s="24"/>
      <c r="U138" s="1"/>
      <c r="V138" s="42"/>
      <c r="W138" s="1"/>
      <c r="X138" s="1"/>
      <c r="Y138" s="24"/>
      <c r="Z138" s="24"/>
      <c r="AA138" s="61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62"/>
      <c r="AM138" s="62"/>
      <c r="AN138" s="62"/>
      <c r="AO138" s="62"/>
      <c r="AP138" s="62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24"/>
      <c r="Q139" s="24"/>
      <c r="R139" s="24"/>
      <c r="S139" s="24"/>
      <c r="T139" s="24"/>
      <c r="U139" s="1"/>
      <c r="V139" s="42"/>
      <c r="W139" s="1"/>
      <c r="X139" s="1"/>
      <c r="Y139" s="24"/>
      <c r="Z139" s="24"/>
      <c r="AA139" s="61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62"/>
      <c r="AM139" s="62"/>
      <c r="AN139" s="62"/>
      <c r="AO139" s="62"/>
      <c r="AP139" s="62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24"/>
      <c r="Q140" s="24"/>
      <c r="R140" s="24"/>
      <c r="S140" s="24"/>
      <c r="T140" s="24"/>
      <c r="U140" s="1"/>
      <c r="V140" s="42"/>
      <c r="W140" s="1"/>
      <c r="X140" s="1"/>
      <c r="Y140" s="24"/>
      <c r="Z140" s="24"/>
      <c r="AA140" s="61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62"/>
      <c r="AM140" s="62"/>
      <c r="AN140" s="62"/>
      <c r="AO140" s="62"/>
      <c r="AP140" s="62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24"/>
      <c r="Q141" s="24"/>
      <c r="R141" s="24"/>
      <c r="S141" s="24"/>
      <c r="T141" s="24"/>
      <c r="U141" s="1"/>
      <c r="V141" s="42"/>
      <c r="W141" s="1"/>
      <c r="X141" s="1"/>
      <c r="Y141" s="24"/>
      <c r="Z141" s="24"/>
      <c r="AA141" s="61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62"/>
      <c r="AM141" s="62"/>
      <c r="AN141" s="62"/>
      <c r="AO141" s="62"/>
      <c r="AP141" s="62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24"/>
      <c r="Q142" s="24"/>
      <c r="R142" s="24"/>
      <c r="S142" s="24"/>
      <c r="T142" s="24"/>
      <c r="U142" s="1"/>
      <c r="V142" s="42"/>
      <c r="W142" s="1"/>
      <c r="X142" s="1"/>
      <c r="Y142" s="24"/>
      <c r="Z142" s="24"/>
      <c r="AA142" s="61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62"/>
      <c r="AM142" s="62"/>
      <c r="AN142" s="62"/>
      <c r="AO142" s="62"/>
      <c r="AP142" s="62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24"/>
      <c r="Q143" s="24"/>
      <c r="R143" s="24"/>
      <c r="S143" s="24"/>
      <c r="T143" s="24"/>
      <c r="U143" s="1"/>
      <c r="V143" s="42"/>
      <c r="W143" s="1"/>
      <c r="X143" s="1"/>
      <c r="Y143" s="24"/>
      <c r="Z143" s="24"/>
      <c r="AA143" s="61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62"/>
      <c r="AM143" s="62"/>
      <c r="AN143" s="62"/>
      <c r="AO143" s="62"/>
      <c r="AP143" s="62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24"/>
      <c r="Q144" s="24"/>
      <c r="R144" s="24"/>
      <c r="S144" s="24"/>
      <c r="T144" s="24"/>
      <c r="U144" s="1"/>
      <c r="V144" s="42"/>
      <c r="W144" s="1"/>
      <c r="X144" s="1"/>
      <c r="Y144" s="24"/>
      <c r="Z144" s="24"/>
      <c r="AA144" s="61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62"/>
      <c r="AM144" s="62"/>
      <c r="AN144" s="62"/>
      <c r="AO144" s="62"/>
      <c r="AP144" s="62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24"/>
      <c r="Q145" s="24"/>
      <c r="R145" s="24"/>
      <c r="S145" s="24"/>
      <c r="T145" s="24"/>
      <c r="U145" s="1"/>
      <c r="V145" s="42"/>
      <c r="W145" s="1"/>
      <c r="X145" s="1"/>
      <c r="Y145" s="24"/>
      <c r="Z145" s="24"/>
      <c r="AA145" s="61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62"/>
      <c r="AM145" s="62"/>
      <c r="AN145" s="62"/>
      <c r="AO145" s="62"/>
      <c r="AP145" s="62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24"/>
      <c r="Q146" s="24"/>
      <c r="R146" s="24"/>
      <c r="S146" s="24"/>
      <c r="T146" s="24"/>
      <c r="U146" s="1"/>
      <c r="V146" s="42"/>
      <c r="W146" s="1"/>
      <c r="X146" s="1"/>
      <c r="Y146" s="24"/>
      <c r="Z146" s="24"/>
      <c r="AA146" s="61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62"/>
      <c r="AM146" s="62"/>
      <c r="AN146" s="62"/>
      <c r="AO146" s="62"/>
      <c r="AP146" s="62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24"/>
      <c r="Q147" s="24"/>
      <c r="R147" s="24"/>
      <c r="S147" s="24"/>
      <c r="T147" s="24"/>
      <c r="U147" s="1"/>
      <c r="V147" s="42"/>
      <c r="W147" s="1"/>
      <c r="X147" s="1"/>
      <c r="Y147" s="24"/>
      <c r="Z147" s="24"/>
      <c r="AA147" s="61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62"/>
      <c r="AM147" s="62"/>
      <c r="AN147" s="62"/>
      <c r="AO147" s="62"/>
      <c r="AP147" s="62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24"/>
      <c r="Q148" s="24"/>
      <c r="R148" s="24"/>
      <c r="S148" s="24"/>
      <c r="T148" s="24"/>
      <c r="U148" s="1"/>
      <c r="V148" s="42"/>
      <c r="W148" s="1"/>
      <c r="X148" s="1"/>
      <c r="Y148" s="24"/>
      <c r="Z148" s="24"/>
      <c r="AA148" s="61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62"/>
      <c r="AM148" s="62"/>
      <c r="AN148" s="62"/>
      <c r="AO148" s="62"/>
      <c r="AP148" s="62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24"/>
      <c r="Q149" s="24"/>
      <c r="R149" s="24"/>
      <c r="S149" s="24"/>
      <c r="T149" s="24"/>
      <c r="U149" s="1"/>
      <c r="V149" s="42"/>
      <c r="W149" s="1"/>
      <c r="X149" s="1"/>
      <c r="Y149" s="24"/>
      <c r="Z149" s="24"/>
      <c r="AA149" s="61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62"/>
      <c r="AM149" s="62"/>
      <c r="AN149" s="62"/>
      <c r="AO149" s="62"/>
      <c r="AP149" s="62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24"/>
      <c r="Q150" s="24"/>
      <c r="R150" s="24"/>
      <c r="S150" s="24"/>
      <c r="T150" s="24"/>
      <c r="U150" s="1"/>
      <c r="V150" s="42"/>
      <c r="W150" s="1"/>
      <c r="X150" s="1"/>
      <c r="Y150" s="24"/>
      <c r="Z150" s="24"/>
      <c r="AA150" s="61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62"/>
      <c r="AM150" s="62"/>
      <c r="AN150" s="62"/>
      <c r="AO150" s="62"/>
      <c r="AP150" s="62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24"/>
      <c r="Q151" s="24"/>
      <c r="R151" s="24"/>
      <c r="S151" s="24"/>
      <c r="T151" s="24"/>
      <c r="U151" s="1"/>
      <c r="V151" s="42"/>
      <c r="W151" s="1"/>
      <c r="X151" s="1"/>
      <c r="Y151" s="24"/>
      <c r="Z151" s="24"/>
      <c r="AA151" s="61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62"/>
      <c r="AM151" s="62"/>
      <c r="AN151" s="62"/>
      <c r="AO151" s="62"/>
      <c r="AP151" s="62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24"/>
      <c r="Q152" s="24"/>
      <c r="R152" s="24"/>
      <c r="S152" s="24"/>
      <c r="T152" s="24"/>
      <c r="U152" s="1"/>
      <c r="V152" s="42"/>
      <c r="W152" s="1"/>
      <c r="X152" s="1"/>
      <c r="Y152" s="24"/>
      <c r="Z152" s="24"/>
      <c r="AA152" s="61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62"/>
      <c r="AM152" s="62"/>
      <c r="AN152" s="62"/>
      <c r="AO152" s="62"/>
      <c r="AP152" s="62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24"/>
      <c r="Q153" s="24"/>
      <c r="R153" s="24"/>
      <c r="S153" s="24"/>
      <c r="T153" s="24"/>
      <c r="U153" s="1"/>
      <c r="V153" s="42"/>
      <c r="W153" s="1"/>
      <c r="X153" s="1"/>
      <c r="Y153" s="24"/>
      <c r="Z153" s="24"/>
      <c r="AA153" s="61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62"/>
      <c r="AM153" s="62"/>
      <c r="AN153" s="62"/>
      <c r="AO153" s="62"/>
      <c r="AP153" s="62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24"/>
      <c r="Q154" s="24"/>
      <c r="R154" s="24"/>
      <c r="S154" s="24"/>
      <c r="T154" s="24"/>
      <c r="U154" s="1"/>
      <c r="V154" s="42"/>
      <c r="W154" s="1"/>
      <c r="X154" s="1"/>
      <c r="Y154" s="24"/>
      <c r="Z154" s="24"/>
      <c r="AA154" s="61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62"/>
      <c r="AM154" s="62"/>
      <c r="AN154" s="62"/>
      <c r="AO154" s="62"/>
      <c r="AP154" s="62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24"/>
      <c r="Q155" s="24"/>
      <c r="R155" s="24"/>
      <c r="S155" s="24"/>
      <c r="T155" s="24"/>
      <c r="U155" s="1"/>
      <c r="V155" s="42"/>
      <c r="W155" s="1"/>
      <c r="X155" s="1"/>
      <c r="Y155" s="24"/>
      <c r="Z155" s="24"/>
      <c r="AA155" s="61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62"/>
      <c r="AM155" s="62"/>
      <c r="AN155" s="62"/>
      <c r="AO155" s="62"/>
      <c r="AP155" s="62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24"/>
      <c r="Q156" s="24"/>
      <c r="R156" s="24"/>
      <c r="S156" s="24"/>
      <c r="T156" s="24"/>
      <c r="U156" s="1"/>
      <c r="V156" s="42"/>
      <c r="W156" s="1"/>
      <c r="X156" s="1"/>
      <c r="Y156" s="24"/>
      <c r="Z156" s="24"/>
      <c r="AA156" s="61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62"/>
      <c r="AM156" s="62"/>
      <c r="AN156" s="62"/>
      <c r="AO156" s="62"/>
      <c r="AP156" s="62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24"/>
      <c r="Q157" s="24"/>
      <c r="R157" s="24"/>
      <c r="S157" s="24"/>
      <c r="T157" s="24"/>
      <c r="U157" s="1"/>
      <c r="V157" s="42"/>
      <c r="W157" s="1"/>
      <c r="X157" s="1"/>
      <c r="Y157" s="24"/>
      <c r="Z157" s="24"/>
      <c r="AA157" s="61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62"/>
      <c r="AM157" s="62"/>
      <c r="AN157" s="62"/>
      <c r="AO157" s="62"/>
      <c r="AP157" s="62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24"/>
      <c r="Q158" s="24"/>
      <c r="R158" s="24"/>
      <c r="S158" s="24"/>
      <c r="T158" s="24"/>
      <c r="U158" s="1"/>
      <c r="V158" s="42"/>
      <c r="W158" s="1"/>
      <c r="X158" s="1"/>
      <c r="Y158" s="24"/>
      <c r="Z158" s="24"/>
      <c r="AA158" s="61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62"/>
      <c r="AM158" s="62"/>
      <c r="AN158" s="62"/>
      <c r="AO158" s="62"/>
      <c r="AP158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2020-09-09T20:04:05Z</dcterms:modified>
</cp:coreProperties>
</file>