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6" i="2" l="1"/>
  <c r="H12" i="1" l="1"/>
  <c r="H15" i="1" s="1"/>
  <c r="L15" i="1" s="1"/>
  <c r="F12" i="1"/>
  <c r="F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G8" i="1"/>
  <c r="G12" i="1" s="1"/>
  <c r="G15" i="1" s="1"/>
  <c r="F8" i="1"/>
  <c r="E8" i="1"/>
  <c r="E12" i="1" s="1"/>
  <c r="E15" i="1" s="1"/>
  <c r="O4" i="1"/>
  <c r="O8" i="1" s="1"/>
  <c r="O12" i="1" s="1"/>
  <c r="O15" i="1" s="1"/>
  <c r="M4" i="1"/>
  <c r="M8" i="1" s="1"/>
  <c r="I15" i="1" l="1"/>
  <c r="M15" i="1" s="1"/>
  <c r="M12" i="1"/>
  <c r="K15" i="1"/>
  <c r="D9" i="1"/>
  <c r="K12" i="1"/>
  <c r="L12" i="1"/>
</calcChain>
</file>

<file path=xl/sharedStrings.xml><?xml version="1.0" encoding="utf-8"?>
<sst xmlns="http://schemas.openxmlformats.org/spreadsheetml/2006/main" count="101" uniqueCount="72">
  <si>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</si>
  <si>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</si>
  <si>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</si>
  <si>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</si>
  <si>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</si>
  <si>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</si>
  <si>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</si>
  <si>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</si>
  <si>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</si>
  <si>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</si>
  <si>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</si>
  <si>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</si>
  <si>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</si>
  <si>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</si>
  <si>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</si>
  <si>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</si>
  <si>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</si>
  <si>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</si>
  <si>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</si>
  <si>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</si>
  <si>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</si>
  <si>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</si>
  <si>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</si>
  <si>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</si>
  <si>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</si>
  <si>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</si>
  <si>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</si>
  <si>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</si>
  <si>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</si>
  <si>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</si>
  <si>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</si>
  <si>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</si>
  <si>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</si>
  <si>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</si>
  <si>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Päivi Pappinen</t>
  </si>
  <si>
    <t>3.</t>
  </si>
  <si>
    <t>ViU</t>
  </si>
  <si>
    <t>----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</si>
  <si>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</si>
  <si>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</si>
  <si>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</si>
  <si>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</si>
  <si>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</si>
  <si>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</si>
  <si>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</si>
  <si>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Pesä Ysit</t>
  </si>
  <si>
    <t>Pesä Ysit = Pesä Ysit, Lappeenranta  (1976)</t>
  </si>
  <si>
    <t>ykkössarja</t>
  </si>
  <si>
    <t>ViU  2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</si>
  <si>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</si>
  <si>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</si>
  <si>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</si>
  <si>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</si>
  <si>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</si>
  <si>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</si>
  <si>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</si>
  <si>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</si>
  <si>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</si>
  <si>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</si>
  <si>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</si>
  <si>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</si>
  <si>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</si>
  <si>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</si>
  <si>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</si>
  <si>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1986  Kokemäki</t>
  </si>
  <si>
    <t xml:space="preserve">  4-28</t>
  </si>
  <si>
    <t>Itä</t>
  </si>
  <si>
    <t>Seppo Kiiski</t>
  </si>
  <si>
    <t>27.06. 1987  Vähäkyrö</t>
  </si>
  <si>
    <t xml:space="preserve">  2-3</t>
  </si>
  <si>
    <t>Veijo Hänninen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</si>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</sst>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35</v>
      </c>
      <c r="D4" s="29" t="s">
        <v>36</v>
      </c>
      <c r="E4" s="59">
        <v>3</v>
      </c>
      <c r="F4" s="27">
        <v>0</v>
      </c>
      <c r="G4" s="27">
        <v>2</v>
      </c>
      <c r="H4" s="27">
        <v>1</v>
      </c>
      <c r="I4" s="27">
        <v>4</v>
      </c>
      <c r="J4" s="27">
        <v>2</v>
      </c>
      <c r="K4" s="27">
        <v>0</v>
      </c>
      <c r="L4" s="27">
        <v>0</v>
      </c>
      <c r="M4" s="27">
        <f>PRODUCT(F4+G4)</f>
        <v>2</v>
      </c>
      <c r="N4" s="60" t="s">
        <v>37</v>
      </c>
      <c r="O4" s="37" t="e">
        <f>PRODUCT(I4/N4)</f>
        <v>#VALUE!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1989</v>
      </c>
      <c r="C5" s="84"/>
      <c r="D5" s="85" t="s">
        <v>48</v>
      </c>
      <c r="E5" s="84"/>
      <c r="F5" s="86" t="s">
        <v>49</v>
      </c>
      <c r="G5" s="87"/>
      <c r="H5" s="88"/>
      <c r="I5" s="84"/>
      <c r="J5" s="84"/>
      <c r="K5" s="84"/>
      <c r="L5" s="84"/>
      <c r="M5" s="84"/>
      <c r="N5" s="8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1990</v>
      </c>
      <c r="C6" s="78"/>
      <c r="D6" s="79" t="s">
        <v>48</v>
      </c>
      <c r="E6" s="78"/>
      <c r="F6" s="80" t="s">
        <v>47</v>
      </c>
      <c r="G6" s="81"/>
      <c r="H6" s="82"/>
      <c r="I6" s="78"/>
      <c r="J6" s="78"/>
      <c r="K6" s="78"/>
      <c r="L6" s="78"/>
      <c r="M6" s="78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8">
        <v>1991</v>
      </c>
      <c r="C7" s="78"/>
      <c r="D7" s="79" t="s">
        <v>45</v>
      </c>
      <c r="E7" s="78"/>
      <c r="F7" s="80" t="s">
        <v>47</v>
      </c>
      <c r="G7" s="81"/>
      <c r="H7" s="82"/>
      <c r="I7" s="78"/>
      <c r="J7" s="78"/>
      <c r="K7" s="78"/>
      <c r="L7" s="78"/>
      <c r="M7" s="78"/>
      <c r="N7" s="8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SUM(E4:E4)</f>
        <v>3</v>
      </c>
      <c r="F8" s="19">
        <f t="shared" si="0"/>
        <v>0</v>
      </c>
      <c r="G8" s="19">
        <f t="shared" si="0"/>
        <v>2</v>
      </c>
      <c r="H8" s="19">
        <f t="shared" si="0"/>
        <v>1</v>
      </c>
      <c r="I8" s="19">
        <f t="shared" si="0"/>
        <v>4</v>
      </c>
      <c r="J8" s="19">
        <f t="shared" si="0"/>
        <v>2</v>
      </c>
      <c r="K8" s="19">
        <f t="shared" si="0"/>
        <v>0</v>
      </c>
      <c r="L8" s="19">
        <f t="shared" si="0"/>
        <v>0</v>
      </c>
      <c r="M8" s="19">
        <f t="shared" si="0"/>
        <v>2</v>
      </c>
      <c r="N8" s="31"/>
      <c r="O8" s="32" t="e">
        <f t="shared" ref="O8:AE8" si="1">SUM(O4:O4)</f>
        <v>#VALUE!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SUM(F8:H8)+((I8-F8-G8)/3)+(E8/3)+(Z8*25)+(AA8*25)+(AB8*10)+(AC8*25)+(AD8*20)+(AE8*15)-15</f>
        <v>4.6666666666666643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31</v>
      </c>
      <c r="O11" s="25"/>
      <c r="P11" s="41" t="s">
        <v>40</v>
      </c>
      <c r="Q11" s="13"/>
      <c r="R11" s="13"/>
      <c r="S11" s="13"/>
      <c r="T11" s="61"/>
      <c r="U11" s="61"/>
      <c r="V11" s="61"/>
      <c r="W11" s="61"/>
      <c r="X11" s="61"/>
      <c r="Y11" s="13"/>
      <c r="Z11" s="13"/>
      <c r="AA11" s="13"/>
      <c r="AB11" s="13"/>
      <c r="AC11" s="13"/>
      <c r="AD11" s="13"/>
      <c r="AE11" s="13"/>
      <c r="AF11" s="6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</v>
      </c>
      <c r="F12" s="27">
        <f>PRODUCT(F8)</f>
        <v>0</v>
      </c>
      <c r="G12" s="27">
        <f>PRODUCT(G8)</f>
        <v>2</v>
      </c>
      <c r="H12" s="27">
        <f>PRODUCT(H8)</f>
        <v>1</v>
      </c>
      <c r="I12" s="27">
        <f>PRODUCT(I8)</f>
        <v>4</v>
      </c>
      <c r="J12" s="1"/>
      <c r="K12" s="43">
        <f>PRODUCT((F12+G12)/E12)</f>
        <v>0.66666666666666663</v>
      </c>
      <c r="L12" s="43">
        <f>PRODUCT(H12/E12)</f>
        <v>0.33333333333333331</v>
      </c>
      <c r="M12" s="43">
        <f>PRODUCT(I12/E12)</f>
        <v>1.3333333333333333</v>
      </c>
      <c r="N12" s="30"/>
      <c r="O12" s="25" t="e">
        <f>PRODUCT(O8)</f>
        <v>#VALUE!</v>
      </c>
      <c r="P12" s="63" t="s">
        <v>41</v>
      </c>
      <c r="Q12" s="64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6"/>
      <c r="AE12" s="65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8" t="s">
        <v>42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8" t="s">
        <v>43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70"/>
      <c r="AF14" s="7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</v>
      </c>
      <c r="F15" s="19">
        <f>SUM(F12:F14)</f>
        <v>0</v>
      </c>
      <c r="G15" s="19">
        <f>SUM(G12:G14)</f>
        <v>2</v>
      </c>
      <c r="H15" s="19">
        <f>SUM(H12:H14)</f>
        <v>1</v>
      </c>
      <c r="I15" s="19">
        <f>SUM(I12:I14)</f>
        <v>4</v>
      </c>
      <c r="J15" s="1"/>
      <c r="K15" s="55">
        <f>PRODUCT((F15+G15)/E15)</f>
        <v>0.66666666666666663</v>
      </c>
      <c r="L15" s="55">
        <f>PRODUCT(H15/E15)</f>
        <v>0.33333333333333331</v>
      </c>
      <c r="M15" s="55">
        <f>PRODUCT(I15/E15)</f>
        <v>1.3333333333333333</v>
      </c>
      <c r="N15" s="31"/>
      <c r="O15" s="25" t="e">
        <f>SUM(O12:O14)</f>
        <v>#VALUE!</v>
      </c>
      <c r="P15" s="73" t="s">
        <v>44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32</v>
      </c>
      <c r="C17" s="1"/>
      <c r="D17" s="58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50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91"/>
      <c r="X1" s="82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34</v>
      </c>
      <c r="C2" s="4"/>
      <c r="D2" s="12"/>
      <c r="E2" s="12"/>
      <c r="F2" s="93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6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51</v>
      </c>
      <c r="C3" s="23" t="s">
        <v>52</v>
      </c>
      <c r="D3" s="96" t="s">
        <v>53</v>
      </c>
      <c r="E3" s="97" t="s">
        <v>1</v>
      </c>
      <c r="F3" s="25"/>
      <c r="G3" s="98" t="s">
        <v>54</v>
      </c>
      <c r="H3" s="99" t="s">
        <v>55</v>
      </c>
      <c r="I3" s="99" t="s">
        <v>29</v>
      </c>
      <c r="J3" s="18" t="s">
        <v>56</v>
      </c>
      <c r="K3" s="100" t="s">
        <v>57</v>
      </c>
      <c r="L3" s="100" t="s">
        <v>58</v>
      </c>
      <c r="M3" s="98" t="s">
        <v>59</v>
      </c>
      <c r="N3" s="98" t="s">
        <v>28</v>
      </c>
      <c r="O3" s="99" t="s">
        <v>60</v>
      </c>
      <c r="P3" s="98" t="s">
        <v>55</v>
      </c>
      <c r="Q3" s="98" t="s">
        <v>3</v>
      </c>
      <c r="R3" s="98">
        <v>1</v>
      </c>
      <c r="S3" s="98">
        <v>2</v>
      </c>
      <c r="T3" s="98">
        <v>3</v>
      </c>
      <c r="U3" s="98" t="s">
        <v>61</v>
      </c>
      <c r="V3" s="18" t="s">
        <v>19</v>
      </c>
      <c r="W3" s="17" t="s">
        <v>62</v>
      </c>
      <c r="X3" s="17" t="s">
        <v>63</v>
      </c>
      <c r="Y3" s="92"/>
      <c r="Z3" s="92"/>
      <c r="AA3" s="92"/>
      <c r="AB3" s="92"/>
      <c r="AC3" s="92"/>
      <c r="AD3" s="92"/>
    </row>
    <row r="4" spans="1:30" x14ac:dyDescent="0.25">
      <c r="A4" s="9"/>
      <c r="B4" s="114" t="s">
        <v>64</v>
      </c>
      <c r="C4" s="115" t="s">
        <v>65</v>
      </c>
      <c r="D4" s="108" t="s">
        <v>66</v>
      </c>
      <c r="E4" s="109"/>
      <c r="F4" s="116"/>
      <c r="G4" s="110"/>
      <c r="H4" s="111"/>
      <c r="I4" s="111">
        <v>1</v>
      </c>
      <c r="J4" s="112"/>
      <c r="K4" s="112"/>
      <c r="L4" s="112"/>
      <c r="M4" s="112">
        <v>1</v>
      </c>
      <c r="N4" s="110"/>
      <c r="O4" s="111"/>
      <c r="P4" s="110">
        <v>1</v>
      </c>
      <c r="Q4" s="117"/>
      <c r="R4" s="117"/>
      <c r="S4" s="117"/>
      <c r="T4" s="117"/>
      <c r="U4" s="117"/>
      <c r="V4" s="113"/>
      <c r="W4" s="118" t="s">
        <v>67</v>
      </c>
      <c r="X4" s="110">
        <v>260</v>
      </c>
      <c r="Y4" s="92"/>
      <c r="Z4" s="92"/>
      <c r="AA4" s="92"/>
      <c r="AB4" s="92"/>
      <c r="AC4" s="92"/>
      <c r="AD4" s="92"/>
    </row>
    <row r="5" spans="1:30" x14ac:dyDescent="0.25">
      <c r="A5" s="24"/>
      <c r="B5" s="114" t="s">
        <v>68</v>
      </c>
      <c r="C5" s="115" t="s">
        <v>69</v>
      </c>
      <c r="D5" s="108" t="s">
        <v>66</v>
      </c>
      <c r="E5" s="109"/>
      <c r="F5" s="116"/>
      <c r="G5" s="110"/>
      <c r="H5" s="111"/>
      <c r="I5" s="111">
        <v>1</v>
      </c>
      <c r="J5" s="112"/>
      <c r="K5" s="112"/>
      <c r="L5" s="112"/>
      <c r="M5" s="112">
        <v>1</v>
      </c>
      <c r="N5" s="110"/>
      <c r="O5" s="111"/>
      <c r="P5" s="110"/>
      <c r="Q5" s="117"/>
      <c r="R5" s="117"/>
      <c r="S5" s="117"/>
      <c r="T5" s="117"/>
      <c r="U5" s="117"/>
      <c r="V5" s="113"/>
      <c r="W5" s="118" t="s">
        <v>70</v>
      </c>
      <c r="X5" s="110" t="s">
        <v>71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9"/>
      <c r="F6" s="120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1</v>
      </c>
      <c r="Q6" s="19"/>
      <c r="R6" s="19">
        <f t="shared" ref="M6:U6" si="0">SUM(R5:R5)</f>
        <v>0</v>
      </c>
      <c r="S6" s="19"/>
      <c r="T6" s="19"/>
      <c r="U6" s="19"/>
      <c r="V6" s="31"/>
      <c r="W6" s="121"/>
      <c r="X6" s="122"/>
      <c r="Y6" s="92"/>
      <c r="Z6" s="92"/>
      <c r="AA6" s="92"/>
      <c r="AB6" s="92"/>
      <c r="AC6" s="92"/>
      <c r="AD6" s="92"/>
    </row>
    <row r="7" spans="1:30" x14ac:dyDescent="0.25">
      <c r="A7" s="24"/>
      <c r="B7" s="123"/>
      <c r="C7" s="124"/>
      <c r="D7" s="125"/>
      <c r="E7" s="126"/>
      <c r="F7" s="127"/>
      <c r="G7" s="124"/>
      <c r="H7" s="124"/>
      <c r="I7" s="124"/>
      <c r="J7" s="128"/>
      <c r="K7" s="128"/>
      <c r="L7" s="128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5"/>
      <c r="X7" s="129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2019-01-28T16:17:09Z</dcterms:modified>
</cp:coreProperties>
</file>