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<sst xmlns="http://schemas.openxmlformats.org/spreadsheetml/2006/main" count="86" uniqueCount="38">
  <si>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</si>
  <si>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</si>
  <si>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</si>
  <si>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</si>
  <si>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</si>
  <si>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</si>
  <si>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</si>
  <si>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</si>
  <si>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</si>
  <si>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</si>
  <si>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</si>
  <si>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</si>
  <si>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</si>
  <si>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</si>
  <si>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</si>
  <si>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</si>
  <si>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</si>
  <si>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</si>
  <si>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</si>
  <si>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</si>
  <si>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</si>
  <si>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</si>
  <si>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</si>
  <si>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</si>
  <si>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</si>
  <si>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Valo = Jyväskylän Valo  (1949)</t>
  </si>
  <si>
    <t>LieKi = Lievestuoreen Kisa  (1927)</t>
  </si>
  <si>
    <t>Ville Paltamaa</t>
  </si>
  <si>
    <t>7.</t>
  </si>
  <si>
    <t>Valo</t>
  </si>
  <si>
    <t>10.</t>
  </si>
  <si>
    <t>2.</t>
  </si>
  <si>
    <t>LieKi</t>
  </si>
  <si>
    <t>5.</t>
  </si>
  <si>
    <t>Lohi</t>
  </si>
  <si>
    <t>1.</t>
  </si>
  <si>
    <t>2.10.1988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</si>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</sst>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28</v>
      </c>
      <c r="Z4" s="1" t="s">
        <v>29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29</v>
      </c>
      <c r="AA5" s="12">
        <v>8</v>
      </c>
      <c r="AB5" s="12">
        <v>0</v>
      </c>
      <c r="AC5" s="12">
        <v>0</v>
      </c>
      <c r="AD5" s="12">
        <v>3</v>
      </c>
      <c r="AE5" s="12">
        <v>10</v>
      </c>
      <c r="AF5" s="68">
        <v>0.30299999999999999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30</v>
      </c>
      <c r="Z6" s="1" t="s">
        <v>29</v>
      </c>
      <c r="AA6" s="12">
        <v>13</v>
      </c>
      <c r="AB6" s="12">
        <v>1</v>
      </c>
      <c r="AC6" s="12">
        <v>9</v>
      </c>
      <c r="AD6" s="12">
        <v>5</v>
      </c>
      <c r="AE6" s="12">
        <v>43</v>
      </c>
      <c r="AF6" s="68">
        <v>0.52429999999999999</v>
      </c>
      <c r="AG6" s="69">
        <v>82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31</v>
      </c>
      <c r="Z8" s="1" t="s">
        <v>32</v>
      </c>
      <c r="AA8" s="12">
        <v>14</v>
      </c>
      <c r="AB8" s="12">
        <v>0</v>
      </c>
      <c r="AC8" s="12">
        <v>3</v>
      </c>
      <c r="AD8" s="12">
        <v>7</v>
      </c>
      <c r="AE8" s="12">
        <v>13</v>
      </c>
      <c r="AF8" s="68">
        <v>0.23630000000000001</v>
      </c>
      <c r="AG8" s="69">
        <v>55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33</v>
      </c>
      <c r="Z9" s="1" t="s">
        <v>29</v>
      </c>
      <c r="AA9" s="12">
        <v>13</v>
      </c>
      <c r="AB9" s="12">
        <v>0</v>
      </c>
      <c r="AC9" s="12">
        <v>9</v>
      </c>
      <c r="AD9" s="12">
        <v>9</v>
      </c>
      <c r="AE9" s="12">
        <v>36</v>
      </c>
      <c r="AF9" s="68">
        <v>0.5806</v>
      </c>
      <c r="AG9" s="69">
        <v>62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31</v>
      </c>
      <c r="Z10" s="1" t="s">
        <v>34</v>
      </c>
      <c r="AA10" s="12">
        <v>7</v>
      </c>
      <c r="AB10" s="12">
        <v>1</v>
      </c>
      <c r="AC10" s="12">
        <v>13</v>
      </c>
      <c r="AD10" s="12">
        <v>5</v>
      </c>
      <c r="AE10" s="12">
        <v>33</v>
      </c>
      <c r="AF10" s="68">
        <v>0.64700000000000002</v>
      </c>
      <c r="AG10" s="69">
        <v>51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1</v>
      </c>
      <c r="AP10" s="12">
        <v>0</v>
      </c>
      <c r="AQ10" s="12">
        <v>4</v>
      </c>
      <c r="AR10" s="65">
        <v>0.8</v>
      </c>
      <c r="AS10" s="66">
        <v>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35</v>
      </c>
      <c r="Z11" s="1" t="s">
        <v>34</v>
      </c>
      <c r="AA11" s="12">
        <v>4</v>
      </c>
      <c r="AB11" s="12">
        <v>0</v>
      </c>
      <c r="AC11" s="12">
        <v>6</v>
      </c>
      <c r="AD11" s="12">
        <v>0</v>
      </c>
      <c r="AE11" s="12">
        <v>11</v>
      </c>
      <c r="AF11" s="68">
        <v>0.44</v>
      </c>
      <c r="AG11" s="69">
        <v>25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33</v>
      </c>
      <c r="Z12" s="1" t="s">
        <v>29</v>
      </c>
      <c r="AA12" s="12">
        <v>7</v>
      </c>
      <c r="AB12" s="12">
        <v>0</v>
      </c>
      <c r="AC12" s="12">
        <v>6</v>
      </c>
      <c r="AD12" s="12">
        <v>0</v>
      </c>
      <c r="AE12" s="12">
        <v>22</v>
      </c>
      <c r="AF12" s="68">
        <v>0.45829999999999999</v>
      </c>
      <c r="AG12" s="69">
        <v>48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67</v>
      </c>
      <c r="AB13" s="36">
        <f>SUM(AB4:AB12)</f>
        <v>2</v>
      </c>
      <c r="AC13" s="36">
        <f>SUM(AC4:AC12)</f>
        <v>47</v>
      </c>
      <c r="AD13" s="36">
        <f>SUM(AD4:AD12)</f>
        <v>29</v>
      </c>
      <c r="AE13" s="36">
        <f>SUM(AE4:AE12)</f>
        <v>169</v>
      </c>
      <c r="AF13" s="37">
        <f>PRODUCT(AE13/AG13)</f>
        <v>0.47206703910614523</v>
      </c>
      <c r="AG13" s="21">
        <f>SUM(AG4:AG12)</f>
        <v>358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1</v>
      </c>
      <c r="AP13" s="36">
        <f>SUM(AP4:AP12)</f>
        <v>0</v>
      </c>
      <c r="AQ13" s="36">
        <f>SUM(AQ4:AQ12)</f>
        <v>4</v>
      </c>
      <c r="AR13" s="37">
        <f>PRODUCT(AQ13/AS13)</f>
        <v>0.36363636363636365</v>
      </c>
      <c r="AS13" s="39">
        <f>SUM(AS4:AS12)</f>
        <v>11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37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26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69</v>
      </c>
      <c r="F18" s="47">
        <f>PRODUCT(AB13+AN13)</f>
        <v>2</v>
      </c>
      <c r="G18" s="47">
        <f>PRODUCT(AC13+AO13)</f>
        <v>48</v>
      </c>
      <c r="H18" s="47">
        <f>PRODUCT(AD13+AP13)</f>
        <v>29</v>
      </c>
      <c r="I18" s="47">
        <f>PRODUCT(AE13+AQ13)</f>
        <v>173</v>
      </c>
      <c r="J18" s="60">
        <f>PRODUCT(I18/K18)</f>
        <v>0.46883468834688347</v>
      </c>
      <c r="K18" s="10">
        <f>PRODUCT(AG13+AS13)</f>
        <v>369</v>
      </c>
      <c r="L18" s="53">
        <f>PRODUCT((F18+G18)/E18)</f>
        <v>0.72463768115942029</v>
      </c>
      <c r="M18" s="53">
        <f>PRODUCT(H18/E18)</f>
        <v>0.42028985507246375</v>
      </c>
      <c r="N18" s="53">
        <f>PRODUCT((F18+G18+H18)/E18)</f>
        <v>1.144927536231884</v>
      </c>
      <c r="O18" s="53">
        <f>PRODUCT(I18/E18)</f>
        <v>2.5072463768115942</v>
      </c>
      <c r="Q18" s="17"/>
      <c r="R18" s="17"/>
      <c r="S18" s="16"/>
      <c r="T18" s="54" t="s">
        <v>24</v>
      </c>
      <c r="U18" s="10"/>
      <c r="V18" s="10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69</v>
      </c>
      <c r="F19" s="47">
        <f t="shared" ref="F19:I19" si="0">SUM(F16:F18)</f>
        <v>2</v>
      </c>
      <c r="G19" s="47">
        <f t="shared" si="0"/>
        <v>48</v>
      </c>
      <c r="H19" s="47">
        <f t="shared" si="0"/>
        <v>29</v>
      </c>
      <c r="I19" s="47">
        <f t="shared" si="0"/>
        <v>173</v>
      </c>
      <c r="J19" s="60">
        <f>PRODUCT(I19/K19)</f>
        <v>0.46883468834688347</v>
      </c>
      <c r="K19" s="16">
        <f>SUM(K16:K18)</f>
        <v>369</v>
      </c>
      <c r="L19" s="53">
        <f>PRODUCT((F19+G19)/E19)</f>
        <v>0.72463768115942029</v>
      </c>
      <c r="M19" s="53">
        <f>PRODUCT(H19/E19)</f>
        <v>0.42028985507246375</v>
      </c>
      <c r="N19" s="53">
        <f>PRODUCT((F19+G19+H19)/E19)</f>
        <v>1.144927536231884</v>
      </c>
      <c r="O19" s="53">
        <f>PRODUCT(I19/E19)</f>
        <v>2.5072463768115942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2018-11-09T19:23:37Z</dcterms:modified>
</cp:coreProperties>
</file>