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1" i="5" l="1"/>
  <c r="AQ11" i="5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I17" i="5" s="1"/>
  <c r="H11" i="5"/>
  <c r="H15" i="5" s="1"/>
  <c r="G11" i="5"/>
  <c r="G15" i="5" s="1"/>
  <c r="G17" i="5" s="1"/>
  <c r="F11" i="5"/>
  <c r="F15" i="5" s="1"/>
  <c r="E11" i="5"/>
  <c r="E15" i="5" s="1"/>
  <c r="AR11" i="5" l="1"/>
  <c r="E17" i="5"/>
  <c r="K16" i="5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<sst xmlns="http://schemas.openxmlformats.org/spreadsheetml/2006/main" count="85" uniqueCount="36">
  <si>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</si>
  <si>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</si>
  <si>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</si>
  <si>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</si>
  <si>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</si>
  <si>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</si>
  <si>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</si>
  <si>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</si>
  <si>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</si>
  <si>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</si>
  <si>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</si>
  <si>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</si>
  <si>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</si>
  <si>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</si>
  <si>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</si>
  <si>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</si>
  <si>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</si>
  <si>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</si>
  <si>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</si>
  <si>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</si>
  <si>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</si>
  <si>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</si>
  <si>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</si>
  <si>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</si>
  <si>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OsVa = Oulunsalon Vasama  (1910)</t>
  </si>
  <si>
    <t>Ville Palkki</t>
  </si>
  <si>
    <t>4.</t>
  </si>
  <si>
    <t>MuPS</t>
  </si>
  <si>
    <t>6.</t>
  </si>
  <si>
    <t>2.</t>
  </si>
  <si>
    <t>7.</t>
  </si>
  <si>
    <t>10.</t>
  </si>
  <si>
    <t>9.</t>
  </si>
  <si>
    <t>OsVa</t>
  </si>
  <si>
    <t>3.10.1977</t>
  </si>
  <si>
    <t>MuPS = Muhoksen Pallo-Salamat  (1969),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</si>
</sst>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6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34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17</v>
      </c>
      <c r="AB4" s="12">
        <v>0</v>
      </c>
      <c r="AC4" s="12">
        <v>5</v>
      </c>
      <c r="AD4" s="12">
        <v>6</v>
      </c>
      <c r="AE4" s="12">
        <v>33</v>
      </c>
      <c r="AF4" s="68">
        <v>0.43419999999999997</v>
      </c>
      <c r="AG4" s="69">
        <v>76</v>
      </c>
      <c r="AH4" s="7"/>
      <c r="AI4" s="7"/>
      <c r="AJ4" s="7"/>
      <c r="AK4" s="7"/>
      <c r="AL4" s="10"/>
      <c r="AM4" s="12">
        <v>2</v>
      </c>
      <c r="AN4" s="12">
        <v>0</v>
      </c>
      <c r="AO4" s="12">
        <v>2</v>
      </c>
      <c r="AP4" s="12">
        <v>1</v>
      </c>
      <c r="AQ4" s="12">
        <v>5</v>
      </c>
      <c r="AR4" s="65">
        <v>0.41660000000000003</v>
      </c>
      <c r="AS4" s="66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18</v>
      </c>
      <c r="AB5" s="12">
        <v>0</v>
      </c>
      <c r="AC5" s="12">
        <v>3</v>
      </c>
      <c r="AD5" s="12">
        <v>13</v>
      </c>
      <c r="AE5" s="12">
        <v>46</v>
      </c>
      <c r="AF5" s="68">
        <v>0.43390000000000001</v>
      </c>
      <c r="AG5" s="69">
        <v>106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16</v>
      </c>
      <c r="AB6" s="12">
        <v>0</v>
      </c>
      <c r="AC6" s="12">
        <v>3</v>
      </c>
      <c r="AD6" s="12">
        <v>24</v>
      </c>
      <c r="AE6" s="12">
        <v>88</v>
      </c>
      <c r="AF6" s="68">
        <v>0.70399999999999996</v>
      </c>
      <c r="AG6" s="69">
        <v>125</v>
      </c>
      <c r="AH6" s="7"/>
      <c r="AI6" s="7" t="s">
        <v>28</v>
      </c>
      <c r="AJ6" s="7"/>
      <c r="AK6" s="7" t="s">
        <v>26</v>
      </c>
      <c r="AL6" s="10"/>
      <c r="AM6" s="12">
        <v>4</v>
      </c>
      <c r="AN6" s="12">
        <v>1</v>
      </c>
      <c r="AO6" s="12">
        <v>1</v>
      </c>
      <c r="AP6" s="12">
        <v>6</v>
      </c>
      <c r="AQ6" s="12">
        <v>20</v>
      </c>
      <c r="AR6" s="65">
        <v>0.60599999999999998</v>
      </c>
      <c r="AS6" s="66">
        <v>33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70" t="s">
        <v>30</v>
      </c>
      <c r="Z7" s="1" t="s">
        <v>27</v>
      </c>
      <c r="AA7" s="12">
        <v>18</v>
      </c>
      <c r="AB7" s="12">
        <v>2</v>
      </c>
      <c r="AC7" s="12">
        <v>3</v>
      </c>
      <c r="AD7" s="12">
        <v>16</v>
      </c>
      <c r="AE7" s="12">
        <v>100</v>
      </c>
      <c r="AF7" s="68">
        <v>0.67110000000000003</v>
      </c>
      <c r="AG7" s="69">
        <v>149</v>
      </c>
      <c r="AH7" s="7"/>
      <c r="AI7" s="7"/>
      <c r="AJ7" s="7"/>
      <c r="AK7" s="7" t="s">
        <v>30</v>
      </c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14</v>
      </c>
      <c r="AB8" s="12">
        <v>0</v>
      </c>
      <c r="AC8" s="12">
        <v>2</v>
      </c>
      <c r="AD8" s="12">
        <v>11</v>
      </c>
      <c r="AE8" s="12">
        <v>63</v>
      </c>
      <c r="AF8" s="68">
        <v>0.64939999999999998</v>
      </c>
      <c r="AG8" s="69">
        <v>97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32</v>
      </c>
      <c r="Z9" s="1" t="s">
        <v>33</v>
      </c>
      <c r="AA9" s="12">
        <v>7</v>
      </c>
      <c r="AB9" s="12">
        <v>0</v>
      </c>
      <c r="AC9" s="12">
        <v>1</v>
      </c>
      <c r="AD9" s="12">
        <v>0</v>
      </c>
      <c r="AE9" s="12">
        <v>10</v>
      </c>
      <c r="AF9" s="68">
        <v>0.5</v>
      </c>
      <c r="AG9" s="69">
        <v>20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2009</v>
      </c>
      <c r="Y10" s="12" t="s">
        <v>28</v>
      </c>
      <c r="Z10" s="1" t="s">
        <v>27</v>
      </c>
      <c r="AA10" s="12">
        <v>14</v>
      </c>
      <c r="AB10" s="12">
        <v>0</v>
      </c>
      <c r="AC10" s="12">
        <v>4</v>
      </c>
      <c r="AD10" s="12">
        <v>8</v>
      </c>
      <c r="AE10" s="12">
        <v>51</v>
      </c>
      <c r="AF10" s="68">
        <v>0.65380000000000005</v>
      </c>
      <c r="AG10" s="69">
        <v>78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104</v>
      </c>
      <c r="AB11" s="36">
        <f>SUM(AB4:AB10)</f>
        <v>2</v>
      </c>
      <c r="AC11" s="36">
        <f>SUM(AC4:AC10)</f>
        <v>21</v>
      </c>
      <c r="AD11" s="36">
        <f>SUM(AD4:AD10)</f>
        <v>78</v>
      </c>
      <c r="AE11" s="36">
        <f>SUM(AE4:AE10)</f>
        <v>391</v>
      </c>
      <c r="AF11" s="37">
        <f>PRODUCT(AE11/AG11)</f>
        <v>0.60061443932411673</v>
      </c>
      <c r="AG11" s="21">
        <f>SUM(AG4:AG10)</f>
        <v>651</v>
      </c>
      <c r="AH11" s="18"/>
      <c r="AI11" s="29"/>
      <c r="AJ11" s="41"/>
      <c r="AK11" s="42"/>
      <c r="AL11" s="10"/>
      <c r="AM11" s="36">
        <f>SUM(AM4:AM10)</f>
        <v>6</v>
      </c>
      <c r="AN11" s="36">
        <f>SUM(AN4:AN10)</f>
        <v>1</v>
      </c>
      <c r="AO11" s="36">
        <f>SUM(AO4:AO10)</f>
        <v>3</v>
      </c>
      <c r="AP11" s="36">
        <f>SUM(AP4:AP10)</f>
        <v>7</v>
      </c>
      <c r="AQ11" s="36">
        <f>SUM(AQ4:AQ10)</f>
        <v>25</v>
      </c>
      <c r="AR11" s="37">
        <f>PRODUCT(AQ11/AS11)</f>
        <v>0.55555555555555558</v>
      </c>
      <c r="AS11" s="39">
        <f>SUM(AS4:AS10)</f>
        <v>45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6"/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110</v>
      </c>
      <c r="F16" s="47">
        <f>PRODUCT(AB11+AN11)</f>
        <v>3</v>
      </c>
      <c r="G16" s="47">
        <f>PRODUCT(AC11+AO11)</f>
        <v>24</v>
      </c>
      <c r="H16" s="47">
        <f>PRODUCT(AD11+AP11)</f>
        <v>85</v>
      </c>
      <c r="I16" s="47">
        <f>PRODUCT(AE11+AQ11)</f>
        <v>416</v>
      </c>
      <c r="J16" s="60">
        <f>PRODUCT(I16/K16)</f>
        <v>0.5977011494252874</v>
      </c>
      <c r="K16" s="10">
        <f>PRODUCT(AG11+AS11)</f>
        <v>696</v>
      </c>
      <c r="L16" s="53">
        <f>PRODUCT((F16+G16)/E16)</f>
        <v>0.24545454545454545</v>
      </c>
      <c r="M16" s="53">
        <f>PRODUCT(H16/E16)</f>
        <v>0.77272727272727271</v>
      </c>
      <c r="N16" s="53">
        <f>PRODUCT((F16+G16+H16)/E16)</f>
        <v>1.0181818181818181</v>
      </c>
      <c r="O16" s="53">
        <f>PRODUCT(I16/E16)</f>
        <v>3.7818181818181817</v>
      </c>
      <c r="Q16" s="17"/>
      <c r="R16" s="17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110</v>
      </c>
      <c r="F17" s="47">
        <f t="shared" ref="F17:I17" si="0">SUM(F14:F16)</f>
        <v>3</v>
      </c>
      <c r="G17" s="47">
        <f t="shared" si="0"/>
        <v>24</v>
      </c>
      <c r="H17" s="47">
        <f t="shared" si="0"/>
        <v>85</v>
      </c>
      <c r="I17" s="47">
        <f t="shared" si="0"/>
        <v>416</v>
      </c>
      <c r="J17" s="60">
        <f>PRODUCT(I17/K17)</f>
        <v>0.5977011494252874</v>
      </c>
      <c r="K17" s="16">
        <f>SUM(K14:K16)</f>
        <v>696</v>
      </c>
      <c r="L17" s="53">
        <f>PRODUCT((F17+G17)/E17)</f>
        <v>0.24545454545454545</v>
      </c>
      <c r="M17" s="53">
        <f>PRODUCT(H17/E17)</f>
        <v>0.77272727272727271</v>
      </c>
      <c r="N17" s="53">
        <f>PRODUCT((F17+G17+H17)/E17)</f>
        <v>1.0181818181818181</v>
      </c>
      <c r="O17" s="53">
        <f>PRODUCT(I17/E17)</f>
        <v>3.7818181818181817</v>
      </c>
      <c r="Q17" s="10"/>
      <c r="R17" s="10"/>
      <c r="S17" s="10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sortState ref="X4:AS11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2018-11-09T19:05:55Z</dcterms:modified>
</cp:coreProperties>
</file>