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J15" i="5" l="1"/>
  <c r="O18" i="5"/>
  <c r="N18" i="5"/>
  <c r="M18" i="5"/>
  <c r="L18" i="5"/>
  <c r="K18" i="5"/>
  <c r="AS15" i="5"/>
  <c r="AQ15" i="5"/>
  <c r="AR15" i="5" s="1"/>
  <c r="AP15" i="5"/>
  <c r="AO15" i="5"/>
  <c r="AN15" i="5"/>
  <c r="AM15" i="5"/>
  <c r="AG15" i="5"/>
  <c r="AE15" i="5"/>
  <c r="I20" i="5" s="1"/>
  <c r="AD15" i="5"/>
  <c r="H20" i="5" s="1"/>
  <c r="AC15" i="5"/>
  <c r="G20" i="5" s="1"/>
  <c r="AB15" i="5"/>
  <c r="F20" i="5" s="1"/>
  <c r="AA15" i="5"/>
  <c r="E20" i="5" s="1"/>
  <c r="W15" i="5"/>
  <c r="V15" i="5" s="1"/>
  <c r="U15" i="5"/>
  <c r="T15" i="5"/>
  <c r="S15" i="5"/>
  <c r="R15" i="5"/>
  <c r="Q15" i="5"/>
  <c r="K15" i="5"/>
  <c r="I15" i="5"/>
  <c r="I19" i="5" s="1"/>
  <c r="I21" i="5" s="1"/>
  <c r="H15" i="5"/>
  <c r="H19" i="5" s="1"/>
  <c r="H21" i="5" s="1"/>
  <c r="G15" i="5"/>
  <c r="G19" i="5" s="1"/>
  <c r="G21" i="5" s="1"/>
  <c r="F15" i="5"/>
  <c r="F19" i="5" s="1"/>
  <c r="F21" i="5" s="1"/>
  <c r="E15" i="5"/>
  <c r="E19" i="5" s="1"/>
  <c r="E21" i="5" s="1"/>
  <c r="K19" i="5" l="1"/>
  <c r="J19" i="5" s="1"/>
  <c r="M20" i="5"/>
  <c r="K20" i="5"/>
  <c r="J20" i="5" s="1"/>
  <c r="O19" i="5"/>
  <c r="M21" i="5"/>
  <c r="M19" i="5"/>
  <c r="L19" i="5"/>
  <c r="N19" i="5"/>
  <c r="K21" i="5"/>
  <c r="J21" i="5" s="1"/>
  <c r="N21" i="5"/>
  <c r="L21" i="5"/>
  <c r="N20" i="5"/>
  <c r="L20" i="5"/>
  <c r="O21" i="5"/>
  <c r="O20" i="5"/>
  <c r="AF15" i="5"/>
  <c r="AB17" i="1"/>
  <c r="AA17" i="1"/>
  <c r="Z17" i="1"/>
  <c r="Y17" i="1"/>
  <c r="X17" i="1"/>
  <c r="W17" i="1"/>
  <c r="H11" i="4" l="1"/>
  <c r="T6" i="4"/>
  <c r="S6" i="4"/>
  <c r="R6" i="4"/>
  <c r="P6" i="4"/>
  <c r="O6" i="4"/>
  <c r="Q6" i="4" s="1"/>
  <c r="N6" i="4"/>
  <c r="L6" i="4"/>
  <c r="K6" i="4"/>
  <c r="J6" i="4"/>
  <c r="G6" i="4"/>
  <c r="G9" i="4" s="1"/>
  <c r="G12" i="4" s="1"/>
  <c r="F6" i="4"/>
  <c r="F9" i="4" s="1"/>
  <c r="E6" i="4"/>
  <c r="E9" i="4" s="1"/>
  <c r="E12" i="4" s="1"/>
  <c r="Q5" i="4"/>
  <c r="H5" i="4"/>
  <c r="H9" i="4" l="1"/>
  <c r="F12" i="4"/>
  <c r="H12" i="4" s="1"/>
  <c r="H6" i="4"/>
</calcChain>
</file>

<file path=xl/sharedStrings.xml><?xml version="1.0" encoding="utf-8"?>
<sst xmlns="http://schemas.openxmlformats.org/spreadsheetml/2006/main" count="322" uniqueCount="134">
  <si>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</si>
  <si>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</si>
  <si>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</si>
  <si>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</si>
  <si>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</si>
  <si>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</si>
  <si>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</si>
  <si>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</si>
  <si>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</si>
  <si>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</si>
  <si>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</si>
  <si>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</si>
  <si>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</si>
  <si>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</si>
  <si>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</si>
  <si>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</si>
  <si>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</si>
  <si>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</si>
  <si>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</si>
  <si>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</si>
  <si>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</si>
  <si>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</si>
  <si>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</si>
  <si>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</si>
  <si>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</si>
  <si>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</si>
  <si>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</si>
  <si>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</si>
  <si>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</si>
  <si>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</si>
  <si>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</si>
  <si>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</si>
  <si>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</si>
  <si>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</si>
  <si>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Antti Pajala</t>
  </si>
  <si>
    <t>10.</t>
  </si>
  <si>
    <t>ViVe</t>
  </si>
  <si>
    <t>6.</t>
  </si>
  <si>
    <t>KoU</t>
  </si>
  <si>
    <t>ykköspesis</t>
  </si>
  <si>
    <t>VM</t>
  </si>
  <si>
    <t>AA</t>
  </si>
  <si>
    <t>5.</t>
  </si>
  <si>
    <t>16.06. 2005  ViVe - Tahko  0-1  (2-2, 0-1)</t>
  </si>
  <si>
    <t>4.  ottelu</t>
  </si>
  <si>
    <t>14.07. 2005  JoMa - ViVe  2-0  (5-4, 10-0)</t>
  </si>
  <si>
    <t xml:space="preserve">  17 v   2 kk 30 pv</t>
  </si>
  <si>
    <t xml:space="preserve">  17 v   3 kk 27 pv</t>
  </si>
  <si>
    <t>suomensarja</t>
  </si>
  <si>
    <t>Espoo</t>
  </si>
  <si>
    <t>8.</t>
  </si>
  <si>
    <t>KöLa</t>
  </si>
  <si>
    <t>12.</t>
  </si>
  <si>
    <t>ViVe  2</t>
  </si>
  <si>
    <t>11.</t>
  </si>
  <si>
    <t>UPV</t>
  </si>
  <si>
    <t>Seurat</t>
  </si>
  <si>
    <t>ViVe = Vimpelin Veto  (1934),  kasvattajaseura</t>
  </si>
  <si>
    <t>AA = Alajärven Ankkurit  (1944)</t>
  </si>
  <si>
    <t>VM = Vaasan Maila  (1933)</t>
  </si>
  <si>
    <t>KöLa = Köyliön Lallit  (1946)</t>
  </si>
  <si>
    <t>KoU = Koskenkorvan Urheilijat  (1945)</t>
  </si>
  <si>
    <t>Espoo = Espoon Pesis  (1996)</t>
  </si>
  <si>
    <t>UPV = Ulvilan Pesä-Veikot  (1957)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</si>
  <si>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</si>
  <si>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</si>
  <si>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</si>
  <si>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</si>
  <si>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</si>
  <si>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</si>
  <si>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</si>
  <si>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</si>
  <si>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</si>
  <si>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</si>
  <si>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</si>
  <si>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</si>
  <si>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</si>
  <si>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</si>
  <si>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</si>
  <si>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26.06. 2009  Kuopio</t>
  </si>
  <si>
    <t xml:space="preserve">  1-0  (3-2, 3-3)</t>
  </si>
  <si>
    <t>Länsi</t>
  </si>
  <si>
    <t>Tero Tuomela</t>
  </si>
  <si>
    <t>2136</t>
  </si>
  <si>
    <t>s</t>
  </si>
  <si>
    <t>02.07. 2005  Oulu</t>
  </si>
  <si>
    <t xml:space="preserve">  0-1  (4-4, 0-1)</t>
  </si>
  <si>
    <t>Tommi Joensuu</t>
  </si>
  <si>
    <t>1318</t>
  </si>
  <si>
    <t>1v</t>
  </si>
  <si>
    <t>II p</t>
  </si>
  <si>
    <t>PELINJOHTAJAKORTTI</t>
  </si>
  <si>
    <t>NSU</t>
  </si>
  <si>
    <t xml:space="preserve">   Mitalit</t>
  </si>
  <si>
    <t xml:space="preserve">  Huomautuksia</t>
  </si>
  <si>
    <t>Voitto-%</t>
  </si>
  <si>
    <t>Roihu</t>
  </si>
  <si>
    <t>PLAY OFF</t>
  </si>
  <si>
    <t>SARJAT</t>
  </si>
  <si>
    <t>Puolivälierät</t>
  </si>
  <si>
    <t>Välierät</t>
  </si>
  <si>
    <t>Finaalit</t>
  </si>
  <si>
    <t>Seurat:</t>
  </si>
  <si>
    <t>Roihu = Roihu, Helsinki  (1957)</t>
  </si>
  <si>
    <t xml:space="preserve"> ITÄ - LÄNSI - KORTTI</t>
  </si>
  <si>
    <t>4.</t>
  </si>
  <si>
    <t>KiPe</t>
  </si>
  <si>
    <t>KiPe = Kinnarin Pesis 2006  (2005)</t>
  </si>
  <si>
    <t>****</t>
  </si>
  <si>
    <t xml:space="preserve"> Arvo-ottelut</t>
  </si>
  <si>
    <t>Mitalit</t>
  </si>
  <si>
    <t>hSM</t>
  </si>
  <si>
    <t>Lyöty</t>
  </si>
  <si>
    <t>Tuotu</t>
  </si>
  <si>
    <t>17.3.1988   Vimpeli</t>
  </si>
  <si>
    <t>2/6</t>
  </si>
  <si>
    <t>1/2</t>
  </si>
  <si>
    <t>1/3</t>
  </si>
  <si>
    <t>0/1</t>
  </si>
  <si>
    <t>3/7</t>
  </si>
  <si>
    <t>1/5</t>
  </si>
  <si>
    <t>2/2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</si>
  <si>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</si>
  <si>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</si>
  <si>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</si>
  <si>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</si>
  <si>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</si>
  <si>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</si>
  <si>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</si>
  <si>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</si>
  <si>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</si>
  <si>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7.</t>
  </si>
  <si>
    <t>2.</t>
  </si>
  <si>
    <t>PöU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</si>
</sst>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3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3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left"/>
    </xf>
    <xf numFmtId="49" fontId="3" fillId="9" borderId="3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9" fillId="8" borderId="3" xfId="0" applyFont="1" applyFill="1" applyBorder="1" applyAlignment="1"/>
    <xf numFmtId="0" fontId="3" fillId="3" borderId="3" xfId="0" applyFont="1" applyFill="1" applyBorder="1" applyAlignment="1"/>
    <xf numFmtId="0" fontId="8" fillId="3" borderId="2" xfId="0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left"/>
    </xf>
    <xf numFmtId="0" fontId="9" fillId="7" borderId="3" xfId="0" applyFont="1" applyFill="1" applyBorder="1"/>
    <xf numFmtId="0" fontId="9" fillId="2" borderId="0" xfId="0" applyFont="1" applyFill="1" applyAlignment="1"/>
    <xf numFmtId="0" fontId="10" fillId="8" borderId="2" xfId="0" applyFont="1" applyFill="1" applyBorder="1" applyAlignment="1">
      <alignment horizontal="left"/>
    </xf>
    <xf numFmtId="0" fontId="10" fillId="8" borderId="2" xfId="0" applyFont="1" applyFill="1" applyBorder="1" applyAlignment="1"/>
    <xf numFmtId="0" fontId="10" fillId="8" borderId="2" xfId="0" applyFont="1" applyFill="1" applyBorder="1" applyAlignment="1">
      <alignment horizontal="center"/>
    </xf>
    <xf numFmtId="0" fontId="10" fillId="8" borderId="4" xfId="0" applyFont="1" applyFill="1" applyBorder="1" applyAlignment="1"/>
    <xf numFmtId="0" fontId="10" fillId="2" borderId="0" xfId="0" applyFont="1" applyFill="1" applyAlignment="1"/>
    <xf numFmtId="0" fontId="10" fillId="0" borderId="0" xfId="0" applyFont="1" applyAlignment="1"/>
    <xf numFmtId="0" fontId="8" fillId="2" borderId="0" xfId="0" applyFont="1" applyFill="1" applyAlignment="1"/>
    <xf numFmtId="0" fontId="8" fillId="3" borderId="3" xfId="0" applyFont="1" applyFill="1" applyBorder="1" applyAlignment="1"/>
    <xf numFmtId="0" fontId="8" fillId="3" borderId="2" xfId="0" applyFont="1" applyFill="1" applyBorder="1" applyAlignment="1">
      <alignment horizontal="left"/>
    </xf>
    <xf numFmtId="49" fontId="8" fillId="3" borderId="2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1" fillId="2" borderId="0" xfId="0" applyFont="1" applyFill="1" applyAlignment="1"/>
    <xf numFmtId="0" fontId="8" fillId="0" borderId="0" xfId="0" applyFont="1" applyAlignment="1"/>
    <xf numFmtId="0" fontId="3" fillId="2" borderId="0" xfId="0" applyFont="1" applyFill="1" applyAlignment="1"/>
    <xf numFmtId="0" fontId="3" fillId="4" borderId="2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3" fillId="4" borderId="1" xfId="0" applyFont="1" applyFill="1" applyBorder="1" applyAlignment="1"/>
    <xf numFmtId="0" fontId="2" fillId="2" borderId="0" xfId="0" applyFont="1" applyFill="1" applyAlignment="1"/>
    <xf numFmtId="0" fontId="2" fillId="0" borderId="0" xfId="0" applyFont="1" applyAlignment="1"/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3" xfId="0" applyFont="1" applyFill="1" applyBorder="1" applyAlignment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3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2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8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49" fontId="3" fillId="4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6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/>
    <xf numFmtId="165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165" fontId="3" fillId="9" borderId="1" xfId="1" applyNumberFormat="1" applyFont="1" applyFill="1" applyBorder="1" applyAlignment="1"/>
    <xf numFmtId="0" fontId="3" fillId="7" borderId="4" xfId="0" applyFont="1" applyFill="1" applyBorder="1"/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92" customWidth="1"/>
    <col min="3" max="3" width="6.7109375" style="91" customWidth="1"/>
    <col min="4" max="4" width="9.28515625" style="92" customWidth="1"/>
    <col min="5" max="12" width="5.7109375" style="91" customWidth="1"/>
    <col min="13" max="13" width="6" style="91" customWidth="1"/>
    <col min="14" max="14" width="8.85546875" style="91" customWidth="1"/>
    <col min="15" max="15" width="0.7109375" style="26" customWidth="1"/>
    <col min="16" max="20" width="5.7109375" style="91" customWidth="1"/>
    <col min="21" max="21" width="8.7109375" style="91" customWidth="1"/>
    <col min="22" max="22" width="0.7109375" style="26" customWidth="1"/>
    <col min="23" max="27" width="5.7109375" style="91" customWidth="1"/>
    <col min="28" max="28" width="8.7109375" style="91" customWidth="1"/>
    <col min="29" max="29" width="0.7109375" style="26" customWidth="1"/>
    <col min="30" max="35" width="5.7109375" style="91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2" t="s">
        <v>34</v>
      </c>
      <c r="C1" s="3"/>
      <c r="D1" s="4"/>
      <c r="E1" s="5" t="s">
        <v>114</v>
      </c>
      <c r="F1" s="184"/>
      <c r="G1" s="184"/>
      <c r="H1" s="184"/>
      <c r="I1" s="184"/>
      <c r="J1" s="184"/>
      <c r="K1" s="3"/>
      <c r="L1" s="184"/>
      <c r="M1" s="3"/>
      <c r="N1" s="3"/>
      <c r="O1" s="185"/>
      <c r="P1" s="184"/>
      <c r="Q1" s="3"/>
      <c r="R1" s="3"/>
      <c r="S1" s="3"/>
      <c r="T1" s="3"/>
      <c r="U1" s="3"/>
      <c r="V1" s="185"/>
      <c r="W1" s="3"/>
      <c r="X1" s="3"/>
      <c r="Y1" s="3"/>
      <c r="Z1" s="3"/>
      <c r="AA1" s="3"/>
      <c r="AB1" s="3"/>
      <c r="AC1" s="185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118"/>
      <c r="W2" s="21" t="s">
        <v>16</v>
      </c>
      <c r="X2" s="13"/>
      <c r="Y2" s="13"/>
      <c r="Z2" s="13"/>
      <c r="AA2" s="13"/>
      <c r="AB2" s="13"/>
      <c r="AC2" s="118"/>
      <c r="AD2" s="21" t="s">
        <v>109</v>
      </c>
      <c r="AE2" s="13"/>
      <c r="AF2" s="13"/>
      <c r="AG2" s="19"/>
      <c r="AH2" s="13" t="s">
        <v>110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111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24">
        <v>2005</v>
      </c>
      <c r="C4" s="24" t="s">
        <v>35</v>
      </c>
      <c r="D4" s="2" t="s">
        <v>36</v>
      </c>
      <c r="E4" s="24">
        <v>10</v>
      </c>
      <c r="F4" s="24">
        <v>0</v>
      </c>
      <c r="G4" s="24">
        <v>0</v>
      </c>
      <c r="H4" s="24">
        <v>4</v>
      </c>
      <c r="I4" s="24">
        <v>18</v>
      </c>
      <c r="J4" s="24">
        <v>17</v>
      </c>
      <c r="K4" s="24">
        <v>1</v>
      </c>
      <c r="L4" s="24">
        <v>0</v>
      </c>
      <c r="M4" s="24">
        <v>0</v>
      </c>
      <c r="N4" s="25">
        <v>0.45</v>
      </c>
      <c r="O4" s="26"/>
      <c r="P4" s="24"/>
      <c r="Q4" s="24"/>
      <c r="R4" s="24"/>
      <c r="S4" s="24"/>
      <c r="T4" s="24"/>
      <c r="U4" s="24"/>
      <c r="V4" s="26"/>
      <c r="W4" s="27"/>
      <c r="X4" s="27"/>
      <c r="Y4" s="27"/>
      <c r="Z4" s="27"/>
      <c r="AA4" s="27"/>
      <c r="AB4" s="74"/>
      <c r="AC4" s="26"/>
      <c r="AD4" s="24"/>
      <c r="AE4" s="24"/>
      <c r="AF4" s="24"/>
      <c r="AG4" s="24"/>
      <c r="AH4" s="24"/>
      <c r="AI4" s="24"/>
      <c r="AJ4" s="8"/>
    </row>
    <row r="5" spans="1:36" s="22" customFormat="1" ht="15" customHeight="1" x14ac:dyDescent="0.2">
      <c r="A5" s="8"/>
      <c r="B5" s="28">
        <v>2006</v>
      </c>
      <c r="C5" s="28" t="s">
        <v>37</v>
      </c>
      <c r="D5" s="29" t="s">
        <v>53</v>
      </c>
      <c r="E5" s="28"/>
      <c r="F5" s="30" t="s">
        <v>48</v>
      </c>
      <c r="G5" s="28"/>
      <c r="H5" s="28"/>
      <c r="I5" s="28"/>
      <c r="J5" s="28"/>
      <c r="K5" s="28"/>
      <c r="L5" s="28"/>
      <c r="M5" s="28"/>
      <c r="N5" s="31"/>
      <c r="O5" s="23"/>
      <c r="P5" s="24"/>
      <c r="Q5" s="24"/>
      <c r="R5" s="24"/>
      <c r="S5" s="24"/>
      <c r="T5" s="24"/>
      <c r="U5" s="24"/>
      <c r="V5" s="23"/>
      <c r="W5" s="27"/>
      <c r="X5" s="27"/>
      <c r="Y5" s="27"/>
      <c r="Z5" s="27"/>
      <c r="AA5" s="27"/>
      <c r="AB5" s="74"/>
      <c r="AC5" s="23"/>
      <c r="AD5" s="24"/>
      <c r="AE5" s="39"/>
      <c r="AF5" s="39"/>
      <c r="AG5" s="24"/>
      <c r="AH5" s="24"/>
      <c r="AI5" s="24"/>
      <c r="AJ5" s="8"/>
    </row>
    <row r="6" spans="1:36" s="22" customFormat="1" ht="15" customHeight="1" x14ac:dyDescent="0.2">
      <c r="A6" s="8"/>
      <c r="B6" s="32">
        <v>2006</v>
      </c>
      <c r="C6" s="32" t="s">
        <v>37</v>
      </c>
      <c r="D6" s="33" t="s">
        <v>41</v>
      </c>
      <c r="E6" s="32"/>
      <c r="F6" s="34" t="s">
        <v>39</v>
      </c>
      <c r="G6" s="35"/>
      <c r="H6" s="36"/>
      <c r="I6" s="32"/>
      <c r="J6" s="32"/>
      <c r="K6" s="32"/>
      <c r="L6" s="32"/>
      <c r="M6" s="32"/>
      <c r="N6" s="37"/>
      <c r="O6" s="23"/>
      <c r="P6" s="24"/>
      <c r="Q6" s="24"/>
      <c r="R6" s="24"/>
      <c r="S6" s="24"/>
      <c r="T6" s="24"/>
      <c r="U6" s="24"/>
      <c r="V6" s="23"/>
      <c r="W6" s="27"/>
      <c r="X6" s="27"/>
      <c r="Y6" s="27"/>
      <c r="Z6" s="27"/>
      <c r="AA6" s="27"/>
      <c r="AB6" s="74"/>
      <c r="AC6" s="23"/>
      <c r="AD6" s="24"/>
      <c r="AE6" s="39"/>
      <c r="AF6" s="39"/>
      <c r="AG6" s="24"/>
      <c r="AH6" s="24"/>
      <c r="AI6" s="24"/>
      <c r="AJ6" s="8"/>
    </row>
    <row r="7" spans="1:36" s="22" customFormat="1" ht="15" customHeight="1" x14ac:dyDescent="0.25">
      <c r="A7" s="8"/>
      <c r="B7" s="24">
        <v>2006</v>
      </c>
      <c r="C7" s="24" t="s">
        <v>35</v>
      </c>
      <c r="D7" s="2" t="s">
        <v>36</v>
      </c>
      <c r="E7" s="24">
        <v>5</v>
      </c>
      <c r="F7" s="24">
        <v>0</v>
      </c>
      <c r="G7" s="24">
        <v>0</v>
      </c>
      <c r="H7" s="24">
        <v>0</v>
      </c>
      <c r="I7" s="24">
        <v>8</v>
      </c>
      <c r="J7" s="24">
        <v>8</v>
      </c>
      <c r="K7" s="24">
        <v>0</v>
      </c>
      <c r="L7" s="24">
        <v>0</v>
      </c>
      <c r="M7" s="24">
        <v>0</v>
      </c>
      <c r="N7" s="38">
        <v>0.5</v>
      </c>
      <c r="O7" s="26"/>
      <c r="P7" s="24"/>
      <c r="Q7" s="24"/>
      <c r="R7" s="24"/>
      <c r="S7" s="24"/>
      <c r="T7" s="24"/>
      <c r="U7" s="24"/>
      <c r="V7" s="26"/>
      <c r="W7" s="27">
        <v>3</v>
      </c>
      <c r="X7" s="27">
        <v>0</v>
      </c>
      <c r="Y7" s="27">
        <v>0</v>
      </c>
      <c r="Z7" s="27">
        <v>0</v>
      </c>
      <c r="AA7" s="27">
        <v>6</v>
      </c>
      <c r="AB7" s="74">
        <v>0.66700000000000004</v>
      </c>
      <c r="AC7" s="26"/>
      <c r="AD7" s="24"/>
      <c r="AE7" s="24"/>
      <c r="AF7" s="24"/>
      <c r="AG7" s="24"/>
      <c r="AH7" s="24"/>
      <c r="AI7" s="24"/>
      <c r="AJ7" s="8"/>
    </row>
    <row r="8" spans="1:36" s="22" customFormat="1" ht="15" customHeight="1" x14ac:dyDescent="0.25">
      <c r="A8" s="8"/>
      <c r="B8" s="32">
        <v>2007</v>
      </c>
      <c r="C8" s="32" t="s">
        <v>42</v>
      </c>
      <c r="D8" s="33" t="s">
        <v>40</v>
      </c>
      <c r="E8" s="32"/>
      <c r="F8" s="34" t="s">
        <v>39</v>
      </c>
      <c r="G8" s="35"/>
      <c r="H8" s="36"/>
      <c r="I8" s="32"/>
      <c r="J8" s="32"/>
      <c r="K8" s="32"/>
      <c r="L8" s="32"/>
      <c r="M8" s="32"/>
      <c r="N8" s="37"/>
      <c r="O8" s="26"/>
      <c r="P8" s="24"/>
      <c r="Q8" s="24"/>
      <c r="R8" s="24"/>
      <c r="S8" s="24"/>
      <c r="T8" s="24"/>
      <c r="U8" s="24"/>
      <c r="V8" s="26"/>
      <c r="W8" s="27"/>
      <c r="X8" s="27"/>
      <c r="Y8" s="27"/>
      <c r="Z8" s="27"/>
      <c r="AA8" s="27"/>
      <c r="AB8" s="74"/>
      <c r="AC8" s="26"/>
      <c r="AD8" s="24"/>
      <c r="AE8" s="24"/>
      <c r="AF8" s="24"/>
      <c r="AG8" s="24"/>
      <c r="AH8" s="24"/>
      <c r="AI8" s="24"/>
      <c r="AJ8" s="8"/>
    </row>
    <row r="9" spans="1:36" s="22" customFormat="1" ht="15" customHeight="1" x14ac:dyDescent="0.25">
      <c r="A9" s="8"/>
      <c r="B9" s="32">
        <v>2008</v>
      </c>
      <c r="C9" s="32" t="s">
        <v>35</v>
      </c>
      <c r="D9" s="33" t="s">
        <v>41</v>
      </c>
      <c r="E9" s="32"/>
      <c r="F9" s="34" t="s">
        <v>39</v>
      </c>
      <c r="G9" s="35"/>
      <c r="H9" s="36"/>
      <c r="I9" s="32"/>
      <c r="J9" s="32"/>
      <c r="K9" s="32"/>
      <c r="L9" s="32"/>
      <c r="M9" s="32"/>
      <c r="N9" s="37"/>
      <c r="O9" s="26"/>
      <c r="P9" s="24"/>
      <c r="Q9" s="24"/>
      <c r="R9" s="40"/>
      <c r="S9" s="24"/>
      <c r="T9" s="24"/>
      <c r="U9" s="24"/>
      <c r="V9" s="26"/>
      <c r="W9" s="27"/>
      <c r="X9" s="27"/>
      <c r="Y9" s="27"/>
      <c r="Z9" s="27"/>
      <c r="AA9" s="27"/>
      <c r="AB9" s="74"/>
      <c r="AC9" s="26"/>
      <c r="AD9" s="24"/>
      <c r="AE9" s="39"/>
      <c r="AF9" s="41"/>
      <c r="AG9" s="40"/>
      <c r="AH9" s="42"/>
      <c r="AI9" s="24"/>
      <c r="AJ9" s="8"/>
    </row>
    <row r="10" spans="1:36" s="22" customFormat="1" ht="15" customHeight="1" x14ac:dyDescent="0.25">
      <c r="A10" s="8"/>
      <c r="B10" s="32">
        <v>2009</v>
      </c>
      <c r="C10" s="32" t="s">
        <v>52</v>
      </c>
      <c r="D10" s="33" t="s">
        <v>51</v>
      </c>
      <c r="E10" s="32"/>
      <c r="F10" s="34" t="s">
        <v>39</v>
      </c>
      <c r="G10" s="35"/>
      <c r="H10" s="36"/>
      <c r="I10" s="32"/>
      <c r="J10" s="32"/>
      <c r="K10" s="32"/>
      <c r="L10" s="32"/>
      <c r="M10" s="32"/>
      <c r="N10" s="37"/>
      <c r="O10" s="26"/>
      <c r="P10" s="24"/>
      <c r="Q10" s="24"/>
      <c r="R10" s="24"/>
      <c r="S10" s="24"/>
      <c r="T10" s="24"/>
      <c r="U10" s="24"/>
      <c r="V10" s="26"/>
      <c r="W10" s="27"/>
      <c r="X10" s="27"/>
      <c r="Y10" s="27"/>
      <c r="Z10" s="27"/>
      <c r="AA10" s="27"/>
      <c r="AB10" s="74"/>
      <c r="AC10" s="26"/>
      <c r="AD10" s="24"/>
      <c r="AE10" s="24"/>
      <c r="AF10" s="40"/>
      <c r="AG10" s="40"/>
      <c r="AH10" s="42"/>
      <c r="AI10" s="24"/>
      <c r="AJ10" s="8"/>
    </row>
    <row r="11" spans="1:36" s="22" customFormat="1" ht="15" customHeight="1" x14ac:dyDescent="0.25">
      <c r="A11" s="8"/>
      <c r="B11" s="24">
        <v>2009</v>
      </c>
      <c r="C11" s="24" t="s">
        <v>37</v>
      </c>
      <c r="D11" s="2" t="s">
        <v>38</v>
      </c>
      <c r="E11" s="24">
        <v>1</v>
      </c>
      <c r="F11" s="42">
        <v>0</v>
      </c>
      <c r="G11" s="24">
        <v>0</v>
      </c>
      <c r="H11" s="40">
        <v>0</v>
      </c>
      <c r="I11" s="24">
        <v>2</v>
      </c>
      <c r="J11" s="24">
        <v>2</v>
      </c>
      <c r="K11" s="24">
        <v>0</v>
      </c>
      <c r="L11" s="24">
        <v>0</v>
      </c>
      <c r="M11" s="24">
        <v>0</v>
      </c>
      <c r="N11" s="25">
        <v>0.33300000000000002</v>
      </c>
      <c r="O11" s="26"/>
      <c r="P11" s="24"/>
      <c r="Q11" s="24"/>
      <c r="R11" s="24"/>
      <c r="S11" s="24"/>
      <c r="T11" s="24"/>
      <c r="U11" s="24"/>
      <c r="V11" s="26"/>
      <c r="W11" s="27"/>
      <c r="X11" s="27"/>
      <c r="Y11" s="27"/>
      <c r="Z11" s="27"/>
      <c r="AA11" s="27"/>
      <c r="AB11" s="74"/>
      <c r="AC11" s="26"/>
      <c r="AD11" s="24"/>
      <c r="AE11" s="39"/>
      <c r="AF11" s="41"/>
      <c r="AG11" s="40"/>
      <c r="AH11" s="42"/>
      <c r="AI11" s="24"/>
      <c r="AJ11" s="8"/>
    </row>
    <row r="12" spans="1:36" s="22" customFormat="1" ht="15" customHeight="1" x14ac:dyDescent="0.25">
      <c r="A12" s="8"/>
      <c r="B12" s="28">
        <v>2010</v>
      </c>
      <c r="C12" s="28" t="s">
        <v>50</v>
      </c>
      <c r="D12" s="29" t="s">
        <v>49</v>
      </c>
      <c r="E12" s="28"/>
      <c r="F12" s="43" t="s">
        <v>48</v>
      </c>
      <c r="G12" s="44"/>
      <c r="H12" s="45"/>
      <c r="I12" s="28"/>
      <c r="J12" s="28"/>
      <c r="K12" s="28"/>
      <c r="L12" s="28"/>
      <c r="M12" s="28"/>
      <c r="N12" s="31"/>
      <c r="O12" s="26"/>
      <c r="P12" s="24"/>
      <c r="Q12" s="24"/>
      <c r="R12" s="24"/>
      <c r="S12" s="24"/>
      <c r="T12" s="24"/>
      <c r="U12" s="24"/>
      <c r="V12" s="26"/>
      <c r="W12" s="27"/>
      <c r="X12" s="27"/>
      <c r="Y12" s="27"/>
      <c r="Z12" s="27"/>
      <c r="AA12" s="27"/>
      <c r="AB12" s="74"/>
      <c r="AC12" s="26"/>
      <c r="AD12" s="24"/>
      <c r="AE12" s="24"/>
      <c r="AF12" s="40"/>
      <c r="AG12" s="40"/>
      <c r="AH12" s="42"/>
      <c r="AI12" s="24"/>
      <c r="AJ12" s="8"/>
    </row>
    <row r="13" spans="1:36" s="22" customFormat="1" ht="15" customHeight="1" x14ac:dyDescent="0.25">
      <c r="A13" s="1"/>
      <c r="B13" s="32">
        <v>2011</v>
      </c>
      <c r="C13" s="32" t="s">
        <v>54</v>
      </c>
      <c r="D13" s="33" t="s">
        <v>55</v>
      </c>
      <c r="E13" s="32"/>
      <c r="F13" s="46" t="s">
        <v>39</v>
      </c>
      <c r="G13" s="93"/>
      <c r="H13" s="36"/>
      <c r="I13" s="32"/>
      <c r="J13" s="32"/>
      <c r="K13" s="32"/>
      <c r="L13" s="32"/>
      <c r="M13" s="32"/>
      <c r="N13" s="37"/>
      <c r="O13" s="26"/>
      <c r="P13" s="24"/>
      <c r="Q13" s="24"/>
      <c r="R13" s="24"/>
      <c r="S13" s="24"/>
      <c r="T13" s="24"/>
      <c r="U13" s="24"/>
      <c r="V13" s="26"/>
      <c r="W13" s="27"/>
      <c r="X13" s="27"/>
      <c r="Y13" s="27"/>
      <c r="Z13" s="27"/>
      <c r="AA13" s="27"/>
      <c r="AB13" s="74"/>
      <c r="AC13" s="26"/>
      <c r="AD13" s="24"/>
      <c r="AE13" s="39"/>
      <c r="AF13" s="41"/>
      <c r="AG13" s="40"/>
      <c r="AH13" s="42"/>
      <c r="AI13" s="24"/>
      <c r="AJ13" s="8"/>
    </row>
    <row r="14" spans="1:36" ht="15" customHeight="1" x14ac:dyDescent="0.25">
      <c r="A14" s="8"/>
      <c r="B14" s="24" t="s">
        <v>108</v>
      </c>
      <c r="C14" s="42"/>
      <c r="D14" s="56"/>
      <c r="E14" s="24"/>
      <c r="F14" s="39"/>
      <c r="G14" s="42"/>
      <c r="H14" s="40"/>
      <c r="I14" s="24"/>
      <c r="J14" s="24"/>
      <c r="K14" s="24"/>
      <c r="L14" s="24"/>
      <c r="M14" s="24"/>
      <c r="N14" s="25"/>
      <c r="P14" s="24"/>
      <c r="Q14" s="24"/>
      <c r="R14" s="40"/>
      <c r="S14" s="24"/>
      <c r="T14" s="24"/>
      <c r="U14" s="24"/>
      <c r="W14" s="27"/>
      <c r="X14" s="27"/>
      <c r="Y14" s="27"/>
      <c r="Z14" s="27"/>
      <c r="AA14" s="27"/>
      <c r="AB14" s="74"/>
      <c r="AD14" s="24"/>
      <c r="AE14" s="39"/>
      <c r="AF14" s="41"/>
      <c r="AG14" s="40"/>
      <c r="AH14" s="42"/>
      <c r="AI14" s="24"/>
      <c r="AJ14" s="8"/>
    </row>
    <row r="15" spans="1:36" s="22" customFormat="1" ht="15" customHeight="1" x14ac:dyDescent="0.25">
      <c r="A15" s="8"/>
      <c r="B15" s="28">
        <v>2016</v>
      </c>
      <c r="C15" s="28" t="s">
        <v>105</v>
      </c>
      <c r="D15" s="29" t="s">
        <v>106</v>
      </c>
      <c r="E15" s="28"/>
      <c r="F15" s="43" t="s">
        <v>48</v>
      </c>
      <c r="G15" s="44"/>
      <c r="H15" s="45"/>
      <c r="I15" s="28"/>
      <c r="J15" s="28"/>
      <c r="K15" s="28"/>
      <c r="L15" s="28"/>
      <c r="M15" s="28"/>
      <c r="N15" s="31"/>
      <c r="O15" s="26"/>
      <c r="P15" s="24"/>
      <c r="Q15" s="24"/>
      <c r="R15" s="40"/>
      <c r="S15" s="24"/>
      <c r="T15" s="24"/>
      <c r="U15" s="24"/>
      <c r="V15" s="26"/>
      <c r="W15" s="27"/>
      <c r="X15" s="27"/>
      <c r="Y15" s="27"/>
      <c r="Z15" s="27"/>
      <c r="AA15" s="27"/>
      <c r="AB15" s="74"/>
      <c r="AC15" s="26"/>
      <c r="AD15" s="24"/>
      <c r="AE15" s="39"/>
      <c r="AF15" s="41"/>
      <c r="AG15" s="40"/>
      <c r="AH15" s="42"/>
      <c r="AI15" s="24"/>
      <c r="AJ15" s="8"/>
    </row>
    <row r="16" spans="1:36" ht="15" customHeight="1" x14ac:dyDescent="0.25">
      <c r="A16" s="8"/>
      <c r="B16" s="28">
        <v>2017</v>
      </c>
      <c r="C16" s="28" t="s">
        <v>105</v>
      </c>
      <c r="D16" s="29" t="s">
        <v>106</v>
      </c>
      <c r="E16" s="28"/>
      <c r="F16" s="43" t="s">
        <v>48</v>
      </c>
      <c r="G16" s="44"/>
      <c r="H16" s="45"/>
      <c r="I16" s="28"/>
      <c r="J16" s="28"/>
      <c r="K16" s="28"/>
      <c r="L16" s="28"/>
      <c r="M16" s="28"/>
      <c r="N16" s="31"/>
      <c r="P16" s="24"/>
      <c r="Q16" s="24"/>
      <c r="R16" s="40"/>
      <c r="S16" s="24"/>
      <c r="T16" s="24"/>
      <c r="U16" s="24"/>
      <c r="W16" s="27"/>
      <c r="X16" s="27"/>
      <c r="Y16" s="27"/>
      <c r="Z16" s="27"/>
      <c r="AA16" s="27"/>
      <c r="AB16" s="74"/>
      <c r="AD16" s="24"/>
      <c r="AE16" s="24"/>
      <c r="AF16" s="24"/>
      <c r="AG16" s="24"/>
      <c r="AH16" s="24"/>
      <c r="AI16" s="24"/>
      <c r="AJ16" s="8"/>
    </row>
    <row r="17" spans="1:36" ht="15" customHeight="1" x14ac:dyDescent="0.2">
      <c r="A17" s="8"/>
      <c r="B17" s="15" t="s">
        <v>7</v>
      </c>
      <c r="C17" s="16"/>
      <c r="D17" s="14"/>
      <c r="E17" s="17">
        <v>16</v>
      </c>
      <c r="F17" s="17">
        <v>0</v>
      </c>
      <c r="G17" s="17">
        <v>0</v>
      </c>
      <c r="H17" s="17">
        <v>4</v>
      </c>
      <c r="I17" s="17">
        <v>28</v>
      </c>
      <c r="J17" s="17">
        <v>27</v>
      </c>
      <c r="K17" s="17">
        <v>1</v>
      </c>
      <c r="L17" s="17">
        <v>0</v>
      </c>
      <c r="M17" s="17">
        <v>0</v>
      </c>
      <c r="N17" s="47">
        <v>0.45200000000000001</v>
      </c>
      <c r="O17" s="23"/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47">
        <v>0</v>
      </c>
      <c r="V17" s="23"/>
      <c r="W17" s="17">
        <f>PRODUCT(E23)</f>
        <v>3</v>
      </c>
      <c r="X17" s="17">
        <f t="shared" ref="X17:AA17" si="0">PRODUCT(F23)</f>
        <v>0</v>
      </c>
      <c r="Y17" s="17">
        <f t="shared" si="0"/>
        <v>0</v>
      </c>
      <c r="Z17" s="17">
        <f t="shared" si="0"/>
        <v>0</v>
      </c>
      <c r="AA17" s="17">
        <f t="shared" si="0"/>
        <v>6</v>
      </c>
      <c r="AB17" s="47">
        <f>PRODUCT(N23)</f>
        <v>0.66700000000000004</v>
      </c>
      <c r="AC17" s="23"/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8"/>
    </row>
    <row r="18" spans="1:36" ht="15" customHeight="1" x14ac:dyDescent="0.2">
      <c r="A18" s="8"/>
      <c r="B18" s="2" t="s">
        <v>2</v>
      </c>
      <c r="C18" s="42"/>
      <c r="D18" s="48">
        <v>18.666666666666668</v>
      </c>
      <c r="E18" s="49"/>
      <c r="F18" s="49"/>
      <c r="G18" s="49"/>
      <c r="H18" s="49"/>
      <c r="I18" s="49"/>
      <c r="J18" s="49"/>
      <c r="K18" s="49"/>
      <c r="L18" s="49"/>
      <c r="M18" s="49"/>
      <c r="N18" s="50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51"/>
      <c r="AI18" s="49"/>
      <c r="AJ18" s="8"/>
    </row>
    <row r="19" spans="1:36" ht="15" customHeight="1" x14ac:dyDescent="0.25">
      <c r="A19" s="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0"/>
      <c r="P19" s="49"/>
      <c r="Q19" s="52"/>
      <c r="R19" s="49"/>
      <c r="S19" s="49"/>
      <c r="T19" s="49"/>
      <c r="U19" s="49"/>
      <c r="W19" s="49"/>
      <c r="X19" s="49"/>
      <c r="Y19" s="49"/>
      <c r="Z19" s="49"/>
      <c r="AA19" s="49"/>
      <c r="AB19" s="49"/>
      <c r="AD19" s="49"/>
      <c r="AE19" s="49"/>
      <c r="AF19" s="49"/>
      <c r="AG19" s="49"/>
      <c r="AH19" s="49"/>
      <c r="AI19" s="49"/>
      <c r="AJ19" s="8"/>
    </row>
    <row r="20" spans="1:36" ht="15" customHeight="1" x14ac:dyDescent="0.25">
      <c r="A20" s="8"/>
      <c r="B20" s="21" t="s">
        <v>25</v>
      </c>
      <c r="C20" s="53"/>
      <c r="D20" s="53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49"/>
      <c r="K20" s="17" t="s">
        <v>27</v>
      </c>
      <c r="L20" s="17" t="s">
        <v>28</v>
      </c>
      <c r="M20" s="17" t="s">
        <v>29</v>
      </c>
      <c r="N20" s="17" t="s">
        <v>22</v>
      </c>
      <c r="O20" s="23"/>
      <c r="P20" s="54" t="s">
        <v>30</v>
      </c>
      <c r="Q20" s="11"/>
      <c r="R20" s="11"/>
      <c r="S20" s="11"/>
      <c r="T20" s="55"/>
      <c r="U20" s="55"/>
      <c r="V20" s="55"/>
      <c r="W20" s="55"/>
      <c r="X20" s="55"/>
      <c r="Y20" s="55"/>
      <c r="Z20" s="55"/>
      <c r="AA20" s="11"/>
      <c r="AB20" s="11"/>
      <c r="AC20" s="55"/>
      <c r="AD20" s="11"/>
      <c r="AE20" s="11"/>
      <c r="AF20" s="11"/>
      <c r="AG20" s="11"/>
      <c r="AH20" s="11"/>
      <c r="AI20" s="56"/>
      <c r="AJ20" s="8"/>
    </row>
    <row r="21" spans="1:36" ht="15" customHeight="1" x14ac:dyDescent="0.2">
      <c r="A21" s="8"/>
      <c r="B21" s="54" t="s">
        <v>13</v>
      </c>
      <c r="C21" s="11"/>
      <c r="D21" s="56"/>
      <c r="E21" s="24">
        <v>16</v>
      </c>
      <c r="F21" s="24">
        <v>0</v>
      </c>
      <c r="G21" s="24">
        <v>0</v>
      </c>
      <c r="H21" s="24">
        <v>4</v>
      </c>
      <c r="I21" s="24">
        <v>28</v>
      </c>
      <c r="J21" s="49"/>
      <c r="K21" s="57">
        <v>0</v>
      </c>
      <c r="L21" s="57">
        <v>0.25</v>
      </c>
      <c r="M21" s="57">
        <v>1.75</v>
      </c>
      <c r="N21" s="58">
        <v>0.45200000000000001</v>
      </c>
      <c r="O21" s="23"/>
      <c r="P21" s="59" t="s">
        <v>9</v>
      </c>
      <c r="Q21" s="60"/>
      <c r="R21" s="61" t="s">
        <v>43</v>
      </c>
      <c r="S21" s="61"/>
      <c r="T21" s="61"/>
      <c r="U21" s="61"/>
      <c r="V21" s="61"/>
      <c r="W21" s="61"/>
      <c r="X21" s="61"/>
      <c r="Y21" s="61"/>
      <c r="Z21" s="186" t="s">
        <v>11</v>
      </c>
      <c r="AA21" s="186"/>
      <c r="AB21" s="187" t="s">
        <v>46</v>
      </c>
      <c r="AC21" s="61"/>
      <c r="AD21" s="61"/>
      <c r="AE21" s="61"/>
      <c r="AF21" s="61"/>
      <c r="AG21" s="61"/>
      <c r="AH21" s="62"/>
      <c r="AI21" s="188"/>
      <c r="AJ21" s="8"/>
    </row>
    <row r="22" spans="1:36" ht="15" customHeight="1" x14ac:dyDescent="0.2">
      <c r="A22" s="8"/>
      <c r="B22" s="63" t="s">
        <v>15</v>
      </c>
      <c r="C22" s="64"/>
      <c r="D22" s="65"/>
      <c r="E22" s="24"/>
      <c r="F22" s="24"/>
      <c r="G22" s="24"/>
      <c r="H22" s="24"/>
      <c r="I22" s="24"/>
      <c r="J22" s="49"/>
      <c r="K22" s="57"/>
      <c r="L22" s="57"/>
      <c r="M22" s="57"/>
      <c r="N22" s="58"/>
      <c r="O22" s="23"/>
      <c r="P22" s="66" t="s">
        <v>112</v>
      </c>
      <c r="Q22" s="67"/>
      <c r="R22" s="68"/>
      <c r="S22" s="68"/>
      <c r="T22" s="68"/>
      <c r="U22" s="68"/>
      <c r="V22" s="68"/>
      <c r="W22" s="68"/>
      <c r="X22" s="68"/>
      <c r="Y22" s="68"/>
      <c r="Z22" s="189"/>
      <c r="AA22" s="189"/>
      <c r="AB22" s="189"/>
      <c r="AC22" s="68"/>
      <c r="AD22" s="68"/>
      <c r="AE22" s="68"/>
      <c r="AF22" s="68"/>
      <c r="AG22" s="68"/>
      <c r="AH22" s="69"/>
      <c r="AI22" s="190"/>
      <c r="AJ22" s="8"/>
    </row>
    <row r="23" spans="1:36" ht="15" customHeight="1" x14ac:dyDescent="0.2">
      <c r="A23" s="8"/>
      <c r="B23" s="70" t="s">
        <v>16</v>
      </c>
      <c r="C23" s="71"/>
      <c r="D23" s="72"/>
      <c r="E23" s="27">
        <v>3</v>
      </c>
      <c r="F23" s="27">
        <v>0</v>
      </c>
      <c r="G23" s="27">
        <v>0</v>
      </c>
      <c r="H23" s="27">
        <v>0</v>
      </c>
      <c r="I23" s="27">
        <v>6</v>
      </c>
      <c r="J23" s="49"/>
      <c r="K23" s="73">
        <v>0</v>
      </c>
      <c r="L23" s="73">
        <v>0</v>
      </c>
      <c r="M23" s="73">
        <v>2</v>
      </c>
      <c r="N23" s="74">
        <v>0.66700000000000004</v>
      </c>
      <c r="O23" s="23"/>
      <c r="P23" s="66" t="s">
        <v>113</v>
      </c>
      <c r="Q23" s="67"/>
      <c r="R23" s="68" t="s">
        <v>45</v>
      </c>
      <c r="S23" s="68"/>
      <c r="T23" s="68"/>
      <c r="U23" s="68"/>
      <c r="V23" s="68"/>
      <c r="W23" s="68"/>
      <c r="X23" s="68"/>
      <c r="Y23" s="68"/>
      <c r="Z23" s="189" t="s">
        <v>44</v>
      </c>
      <c r="AA23" s="189"/>
      <c r="AB23" s="189" t="s">
        <v>47</v>
      </c>
      <c r="AC23" s="68"/>
      <c r="AD23" s="68"/>
      <c r="AE23" s="68"/>
      <c r="AF23" s="68"/>
      <c r="AG23" s="68"/>
      <c r="AH23" s="69"/>
      <c r="AI23" s="190"/>
    </row>
    <row r="24" spans="1:36" ht="15" customHeight="1" x14ac:dyDescent="0.2">
      <c r="A24" s="8"/>
      <c r="B24" s="75" t="s">
        <v>26</v>
      </c>
      <c r="C24" s="76"/>
      <c r="D24" s="77"/>
      <c r="E24" s="17">
        <v>19</v>
      </c>
      <c r="F24" s="17">
        <v>0</v>
      </c>
      <c r="G24" s="17">
        <v>0</v>
      </c>
      <c r="H24" s="17">
        <v>4</v>
      </c>
      <c r="I24" s="17">
        <v>34</v>
      </c>
      <c r="J24" s="49"/>
      <c r="K24" s="78">
        <v>0</v>
      </c>
      <c r="L24" s="78">
        <v>0.21052631578947367</v>
      </c>
      <c r="M24" s="78">
        <v>1.7894736842105263</v>
      </c>
      <c r="N24" s="47">
        <v>0.47899999999999998</v>
      </c>
      <c r="O24" s="23"/>
      <c r="P24" s="79" t="s">
        <v>10</v>
      </c>
      <c r="Q24" s="80"/>
      <c r="R24" s="81"/>
      <c r="S24" s="81"/>
      <c r="T24" s="81"/>
      <c r="U24" s="81"/>
      <c r="V24" s="81"/>
      <c r="W24" s="81"/>
      <c r="X24" s="81"/>
      <c r="Y24" s="82"/>
      <c r="Z24" s="191"/>
      <c r="AA24" s="191"/>
      <c r="AB24" s="191"/>
      <c r="AC24" s="68"/>
      <c r="AD24" s="81"/>
      <c r="AE24" s="81"/>
      <c r="AF24" s="81"/>
      <c r="AG24" s="81"/>
      <c r="AH24" s="82"/>
      <c r="AI24" s="192"/>
    </row>
    <row r="25" spans="1:36" ht="15" customHeight="1" x14ac:dyDescent="0.25">
      <c r="A25" s="8"/>
      <c r="B25" s="51"/>
      <c r="C25" s="51"/>
      <c r="D25" s="51"/>
      <c r="E25" s="51"/>
      <c r="F25" s="51"/>
      <c r="G25" s="51"/>
      <c r="H25" s="51"/>
      <c r="I25" s="51"/>
      <c r="J25" s="49"/>
      <c r="K25" s="51"/>
      <c r="L25" s="51"/>
      <c r="M25" s="51"/>
      <c r="N25" s="50"/>
      <c r="O25" s="23"/>
      <c r="P25" s="49"/>
      <c r="Q25" s="52"/>
      <c r="R25" s="49"/>
      <c r="S25" s="49"/>
      <c r="T25" s="23"/>
      <c r="U25" s="23"/>
      <c r="V25" s="23"/>
      <c r="W25" s="23"/>
      <c r="X25" s="83"/>
      <c r="Y25" s="49"/>
      <c r="Z25" s="49"/>
      <c r="AA25" s="49"/>
      <c r="AB25" s="49"/>
      <c r="AC25" s="23"/>
      <c r="AD25" s="49"/>
      <c r="AE25" s="49"/>
      <c r="AF25" s="49"/>
      <c r="AG25" s="49"/>
      <c r="AH25" s="49"/>
      <c r="AI25" s="49"/>
    </row>
    <row r="26" spans="1:36" ht="15" customHeight="1" x14ac:dyDescent="0.25">
      <c r="A26" s="8"/>
      <c r="B26" s="52" t="s">
        <v>56</v>
      </c>
      <c r="C26" s="49"/>
      <c r="D26" s="49" t="s">
        <v>57</v>
      </c>
      <c r="E26" s="49"/>
      <c r="F26" s="52"/>
      <c r="G26" s="52"/>
      <c r="H26" s="52"/>
      <c r="I26" s="52"/>
      <c r="J26" s="49"/>
      <c r="K26" s="52"/>
      <c r="L26" s="52"/>
      <c r="M26" s="52"/>
      <c r="N26" s="50"/>
      <c r="O26" s="23"/>
      <c r="P26" s="49"/>
      <c r="Q26" s="52"/>
      <c r="R26" s="49"/>
      <c r="S26" s="49"/>
      <c r="T26" s="23"/>
      <c r="U26" s="23"/>
      <c r="V26" s="23"/>
      <c r="W26" s="23"/>
      <c r="X26" s="83"/>
      <c r="Y26" s="49"/>
      <c r="Z26" s="49"/>
      <c r="AA26" s="49"/>
      <c r="AB26" s="49"/>
      <c r="AC26" s="23"/>
      <c r="AD26" s="49"/>
      <c r="AE26" s="49"/>
      <c r="AF26" s="49"/>
      <c r="AG26" s="49"/>
      <c r="AH26" s="49"/>
      <c r="AI26" s="49"/>
    </row>
    <row r="27" spans="1:36" ht="15" customHeight="1" x14ac:dyDescent="0.25">
      <c r="A27" s="8"/>
      <c r="B27" s="52"/>
      <c r="C27" s="52"/>
      <c r="D27" s="52" t="s">
        <v>58</v>
      </c>
      <c r="E27" s="52"/>
      <c r="F27" s="52"/>
      <c r="G27" s="52"/>
      <c r="H27" s="52"/>
      <c r="I27" s="52"/>
      <c r="J27" s="49"/>
      <c r="K27" s="52"/>
      <c r="L27" s="52"/>
      <c r="M27" s="52"/>
      <c r="N27" s="50"/>
      <c r="O27" s="23"/>
      <c r="P27" s="49"/>
      <c r="Q27" s="52"/>
      <c r="R27" s="49"/>
      <c r="S27" s="49"/>
      <c r="T27" s="23"/>
      <c r="U27" s="23"/>
      <c r="V27" s="23"/>
      <c r="W27" s="23"/>
      <c r="X27" s="83"/>
      <c r="Y27" s="49"/>
      <c r="Z27" s="49"/>
      <c r="AA27" s="49"/>
      <c r="AB27" s="49"/>
      <c r="AC27" s="23"/>
      <c r="AD27" s="49"/>
      <c r="AE27" s="49"/>
      <c r="AF27" s="49"/>
      <c r="AG27" s="49"/>
      <c r="AH27" s="49"/>
      <c r="AI27" s="49"/>
    </row>
    <row r="28" spans="1:36" ht="15" customHeight="1" x14ac:dyDescent="0.25">
      <c r="A28" s="8"/>
      <c r="B28" s="52"/>
      <c r="C28" s="52"/>
      <c r="D28" s="52" t="s">
        <v>59</v>
      </c>
      <c r="E28" s="52"/>
      <c r="F28" s="52"/>
      <c r="G28" s="52"/>
      <c r="H28" s="52"/>
      <c r="I28" s="52"/>
      <c r="J28" s="49"/>
      <c r="K28" s="52"/>
      <c r="L28" s="52"/>
      <c r="M28" s="52"/>
      <c r="N28" s="50"/>
      <c r="O28" s="23"/>
      <c r="P28" s="49"/>
      <c r="Q28" s="52"/>
      <c r="R28" s="49"/>
      <c r="S28" s="49"/>
      <c r="T28" s="23"/>
      <c r="U28" s="23"/>
      <c r="V28" s="23"/>
      <c r="W28" s="23"/>
      <c r="X28" s="83"/>
      <c r="Y28" s="8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8"/>
      <c r="B29" s="52"/>
      <c r="C29" s="52"/>
      <c r="D29" s="52" t="s">
        <v>60</v>
      </c>
      <c r="E29" s="52"/>
      <c r="F29" s="52"/>
      <c r="G29" s="52"/>
      <c r="H29" s="52"/>
      <c r="I29" s="52"/>
      <c r="J29" s="49"/>
      <c r="K29" s="52"/>
      <c r="L29" s="52"/>
      <c r="M29" s="52"/>
      <c r="N29" s="50"/>
      <c r="O29" s="23"/>
      <c r="P29" s="49"/>
      <c r="Q29" s="52"/>
      <c r="R29" s="49"/>
      <c r="S29" s="49"/>
      <c r="T29" s="23"/>
      <c r="U29" s="23"/>
      <c r="V29" s="23"/>
      <c r="W29" s="23"/>
      <c r="X29" s="83"/>
      <c r="Y29" s="8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"/>
      <c r="B30" s="52"/>
      <c r="C30" s="52"/>
      <c r="D30" s="84" t="s">
        <v>61</v>
      </c>
      <c r="E30" s="52"/>
      <c r="F30" s="52"/>
      <c r="G30" s="52"/>
      <c r="H30" s="52"/>
      <c r="I30" s="52"/>
      <c r="J30" s="49"/>
      <c r="K30" s="52"/>
      <c r="L30" s="52"/>
      <c r="M30" s="52"/>
      <c r="N30" s="50"/>
      <c r="O30" s="23"/>
      <c r="P30" s="49"/>
      <c r="Q30" s="52"/>
      <c r="R30" s="49"/>
      <c r="S30" s="49"/>
      <c r="T30" s="23"/>
      <c r="U30" s="23"/>
      <c r="V30" s="23"/>
      <c r="W30" s="23"/>
      <c r="X30" s="83"/>
      <c r="Y30" s="8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"/>
      <c r="B31" s="52"/>
      <c r="C31" s="52"/>
      <c r="D31" s="52" t="s">
        <v>62</v>
      </c>
      <c r="E31" s="52"/>
      <c r="F31" s="52"/>
      <c r="G31" s="52"/>
      <c r="H31" s="52"/>
      <c r="I31" s="52"/>
      <c r="J31" s="49"/>
      <c r="K31" s="52"/>
      <c r="L31" s="52"/>
      <c r="M31" s="52"/>
      <c r="N31" s="50"/>
      <c r="O31" s="23"/>
      <c r="P31" s="49"/>
      <c r="Q31" s="52"/>
      <c r="R31" s="49"/>
      <c r="S31" s="49"/>
      <c r="T31" s="23"/>
      <c r="U31" s="23"/>
      <c r="V31" s="23"/>
      <c r="W31" s="23"/>
      <c r="X31" s="83"/>
      <c r="Y31" s="8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"/>
      <c r="B32" s="52"/>
      <c r="C32" s="52"/>
      <c r="D32" s="49" t="s">
        <v>63</v>
      </c>
      <c r="E32" s="52"/>
      <c r="F32" s="52"/>
      <c r="G32" s="52"/>
      <c r="H32" s="52"/>
      <c r="I32" s="52"/>
      <c r="J32" s="49"/>
      <c r="K32" s="52"/>
      <c r="L32" s="52"/>
      <c r="M32" s="52"/>
      <c r="N32" s="50"/>
      <c r="O32" s="23"/>
      <c r="P32" s="49"/>
      <c r="Q32" s="52"/>
      <c r="R32" s="49"/>
      <c r="S32" s="49"/>
      <c r="T32" s="23"/>
      <c r="U32" s="23"/>
      <c r="V32" s="23"/>
      <c r="W32" s="23"/>
      <c r="X32" s="83"/>
      <c r="Y32" s="8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9"/>
      <c r="C33" s="49"/>
      <c r="D33" s="49" t="s">
        <v>107</v>
      </c>
      <c r="E33" s="49"/>
      <c r="F33" s="49"/>
      <c r="G33" s="49"/>
      <c r="H33" s="49"/>
      <c r="I33" s="49"/>
      <c r="J33" s="49"/>
      <c r="K33" s="49"/>
      <c r="L33" s="49"/>
      <c r="M33" s="49"/>
      <c r="N33" s="50"/>
      <c r="O33" s="23"/>
      <c r="P33" s="49"/>
      <c r="Q33" s="52"/>
      <c r="R33" s="49"/>
      <c r="S33" s="49"/>
      <c r="T33" s="23"/>
      <c r="U33" s="23"/>
      <c r="V33" s="23"/>
      <c r="W33" s="23"/>
      <c r="X33" s="83"/>
      <c r="Y33" s="8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23"/>
      <c r="P34" s="49"/>
      <c r="Q34" s="52"/>
      <c r="R34" s="49"/>
      <c r="S34" s="49"/>
      <c r="T34" s="23"/>
      <c r="U34" s="23"/>
      <c r="V34" s="23"/>
      <c r="W34" s="23"/>
      <c r="X34" s="83"/>
      <c r="Y34" s="8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23"/>
      <c r="P35" s="49"/>
      <c r="Q35" s="52"/>
      <c r="R35" s="49"/>
      <c r="S35" s="49"/>
      <c r="T35" s="23"/>
      <c r="U35" s="23"/>
      <c r="V35" s="23"/>
      <c r="W35" s="23"/>
      <c r="X35" s="83"/>
      <c r="Y35" s="8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23"/>
      <c r="P36" s="49"/>
      <c r="Q36" s="52"/>
      <c r="R36" s="49"/>
      <c r="S36" s="49"/>
      <c r="T36" s="23"/>
      <c r="U36" s="23"/>
      <c r="V36" s="23"/>
      <c r="W36" s="23"/>
      <c r="X36" s="83"/>
      <c r="Y36" s="83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23"/>
      <c r="P37" s="49"/>
      <c r="Q37" s="52"/>
      <c r="R37" s="49"/>
      <c r="S37" s="49"/>
      <c r="T37" s="23"/>
      <c r="U37" s="23"/>
      <c r="V37" s="23"/>
      <c r="W37" s="23"/>
      <c r="X37" s="83"/>
      <c r="Y37" s="83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23"/>
      <c r="P38" s="49"/>
      <c r="Q38" s="52"/>
      <c r="R38" s="49"/>
      <c r="S38" s="49"/>
      <c r="T38" s="23"/>
      <c r="U38" s="23"/>
      <c r="V38" s="23"/>
      <c r="W38" s="23"/>
      <c r="X38" s="83"/>
      <c r="Y38" s="83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23"/>
      <c r="P39" s="49"/>
      <c r="Q39" s="52"/>
      <c r="R39" s="49"/>
      <c r="S39" s="49"/>
      <c r="T39" s="23"/>
      <c r="U39" s="23"/>
      <c r="V39" s="23"/>
      <c r="W39" s="23"/>
      <c r="X39" s="83"/>
      <c r="Y39" s="83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23"/>
      <c r="P40" s="49"/>
      <c r="Q40" s="52"/>
      <c r="R40" s="49"/>
      <c r="S40" s="49"/>
      <c r="T40" s="23"/>
      <c r="U40" s="23"/>
      <c r="V40" s="23"/>
      <c r="W40" s="23"/>
      <c r="X40" s="83"/>
      <c r="Y40" s="83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23"/>
      <c r="P41" s="49"/>
      <c r="Q41" s="52"/>
      <c r="R41" s="49"/>
      <c r="S41" s="49"/>
      <c r="T41" s="23"/>
      <c r="U41" s="23"/>
      <c r="V41" s="23"/>
      <c r="W41" s="23"/>
      <c r="X41" s="83"/>
      <c r="Y41" s="83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23"/>
      <c r="P42" s="49"/>
      <c r="Q42" s="52"/>
      <c r="R42" s="49"/>
      <c r="S42" s="49"/>
      <c r="T42" s="23"/>
      <c r="U42" s="23"/>
      <c r="V42" s="23"/>
      <c r="W42" s="23"/>
      <c r="X42" s="83"/>
      <c r="Y42" s="83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23"/>
      <c r="P43" s="49"/>
      <c r="Q43" s="52"/>
      <c r="R43" s="49"/>
      <c r="S43" s="49"/>
      <c r="T43" s="23"/>
      <c r="U43" s="23"/>
      <c r="V43" s="23"/>
      <c r="W43" s="23"/>
      <c r="X43" s="83"/>
      <c r="Y43" s="83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23"/>
      <c r="P44" s="49"/>
      <c r="Q44" s="52"/>
      <c r="R44" s="49"/>
      <c r="S44" s="49"/>
      <c r="T44" s="23"/>
      <c r="U44" s="23"/>
      <c r="V44" s="23"/>
      <c r="W44" s="23"/>
      <c r="X44" s="83"/>
      <c r="Y44" s="83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23"/>
      <c r="P45" s="49"/>
      <c r="Q45" s="52"/>
      <c r="R45" s="49"/>
      <c r="S45" s="49"/>
      <c r="T45" s="23"/>
      <c r="U45" s="23"/>
      <c r="V45" s="23"/>
      <c r="W45" s="23"/>
      <c r="X45" s="83"/>
      <c r="Y45" s="83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23"/>
      <c r="P46" s="49"/>
      <c r="Q46" s="52"/>
      <c r="R46" s="49"/>
      <c r="S46" s="49"/>
      <c r="T46" s="23"/>
      <c r="U46" s="23"/>
      <c r="V46" s="23"/>
      <c r="W46" s="23"/>
      <c r="X46" s="83"/>
      <c r="Y46" s="83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23"/>
      <c r="P47" s="49"/>
      <c r="Q47" s="52"/>
      <c r="R47" s="49"/>
      <c r="S47" s="49"/>
      <c r="T47" s="23"/>
      <c r="U47" s="23"/>
      <c r="V47" s="23"/>
      <c r="W47" s="23"/>
      <c r="X47" s="83"/>
      <c r="Y47" s="83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23"/>
      <c r="P48" s="49"/>
      <c r="Q48" s="52"/>
      <c r="R48" s="49"/>
      <c r="S48" s="49"/>
      <c r="T48" s="23"/>
      <c r="U48" s="23"/>
      <c r="V48" s="23"/>
      <c r="W48" s="23"/>
      <c r="X48" s="83"/>
      <c r="Y48" s="83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23"/>
      <c r="P49" s="49"/>
      <c r="Q49" s="52"/>
      <c r="R49" s="49"/>
      <c r="S49" s="49"/>
      <c r="T49" s="23"/>
      <c r="U49" s="23"/>
      <c r="V49" s="23"/>
      <c r="W49" s="23"/>
      <c r="X49" s="83"/>
      <c r="Y49" s="83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23"/>
      <c r="P50" s="49"/>
      <c r="Q50" s="52"/>
      <c r="R50" s="49"/>
      <c r="S50" s="49"/>
      <c r="T50" s="23"/>
      <c r="U50" s="23"/>
      <c r="V50" s="23"/>
      <c r="W50" s="23"/>
      <c r="X50" s="83"/>
      <c r="Y50" s="83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23"/>
      <c r="P51" s="49"/>
      <c r="Q51" s="52"/>
      <c r="R51" s="49"/>
      <c r="S51" s="49"/>
      <c r="T51" s="23"/>
      <c r="U51" s="23"/>
      <c r="V51" s="23"/>
      <c r="W51" s="23"/>
      <c r="X51" s="83"/>
      <c r="Y51" s="83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23"/>
      <c r="P52" s="49"/>
      <c r="Q52" s="52"/>
      <c r="R52" s="49"/>
      <c r="S52" s="49"/>
      <c r="T52" s="23"/>
      <c r="U52" s="23"/>
      <c r="V52" s="23"/>
      <c r="W52" s="23"/>
      <c r="X52" s="83"/>
      <c r="Y52" s="83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23"/>
      <c r="P53" s="49"/>
      <c r="Q53" s="52"/>
      <c r="R53" s="49"/>
      <c r="S53" s="49"/>
      <c r="T53" s="23"/>
      <c r="U53" s="23"/>
      <c r="V53" s="23"/>
      <c r="W53" s="23"/>
      <c r="X53" s="83"/>
      <c r="Y53" s="8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23"/>
      <c r="P54" s="49"/>
      <c r="Q54" s="52"/>
      <c r="R54" s="49"/>
      <c r="S54" s="49"/>
      <c r="T54" s="23"/>
      <c r="U54" s="23"/>
      <c r="V54" s="23"/>
      <c r="W54" s="23"/>
      <c r="X54" s="83"/>
      <c r="Y54" s="83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23"/>
      <c r="P55" s="49"/>
      <c r="Q55" s="52"/>
      <c r="R55" s="49"/>
      <c r="S55" s="49"/>
      <c r="T55" s="23"/>
      <c r="U55" s="23"/>
      <c r="V55" s="23"/>
      <c r="W55" s="23"/>
      <c r="X55" s="83"/>
      <c r="Y55" s="83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23"/>
      <c r="P56" s="49"/>
      <c r="Q56" s="52"/>
      <c r="R56" s="49"/>
      <c r="S56" s="49"/>
      <c r="T56" s="23"/>
      <c r="U56" s="23"/>
      <c r="V56" s="23"/>
      <c r="W56" s="23"/>
      <c r="X56" s="83"/>
      <c r="Y56" s="83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23"/>
      <c r="P57" s="49"/>
      <c r="Q57" s="52"/>
      <c r="R57" s="49"/>
      <c r="S57" s="49"/>
      <c r="T57" s="23"/>
      <c r="U57" s="23"/>
      <c r="V57" s="23"/>
      <c r="W57" s="23"/>
      <c r="X57" s="83"/>
      <c r="Y57" s="83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23"/>
      <c r="P58" s="49"/>
      <c r="Q58" s="52"/>
      <c r="R58" s="49"/>
      <c r="S58" s="49"/>
      <c r="T58" s="23"/>
      <c r="U58" s="23"/>
      <c r="V58" s="23"/>
      <c r="W58" s="23"/>
      <c r="X58" s="83"/>
      <c r="Y58" s="83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23"/>
      <c r="P59" s="49"/>
      <c r="Q59" s="52"/>
      <c r="R59" s="49"/>
      <c r="S59" s="49"/>
      <c r="T59" s="23"/>
      <c r="U59" s="23"/>
      <c r="V59" s="23"/>
      <c r="W59" s="23"/>
      <c r="X59" s="83"/>
      <c r="Y59" s="83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23"/>
      <c r="P60" s="49"/>
      <c r="Q60" s="52"/>
      <c r="R60" s="49"/>
      <c r="S60" s="49"/>
      <c r="T60" s="23"/>
      <c r="U60" s="23"/>
      <c r="V60" s="23"/>
      <c r="W60" s="23"/>
      <c r="X60" s="83"/>
      <c r="Y60" s="83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23"/>
      <c r="P61" s="49"/>
      <c r="Q61" s="52"/>
      <c r="R61" s="49"/>
      <c r="S61" s="49"/>
      <c r="T61" s="23"/>
      <c r="U61" s="23"/>
      <c r="V61" s="23"/>
      <c r="W61" s="23"/>
      <c r="X61" s="83"/>
      <c r="Y61" s="83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23"/>
      <c r="P62" s="49"/>
      <c r="Q62" s="52"/>
      <c r="R62" s="49"/>
      <c r="S62" s="49"/>
      <c r="T62" s="23"/>
      <c r="U62" s="23"/>
      <c r="V62" s="23"/>
      <c r="W62" s="23"/>
      <c r="X62" s="83"/>
      <c r="Y62" s="83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23"/>
      <c r="P63" s="49"/>
      <c r="Q63" s="52"/>
      <c r="R63" s="49"/>
      <c r="S63" s="49"/>
      <c r="T63" s="23"/>
      <c r="U63" s="23"/>
      <c r="V63" s="23"/>
      <c r="W63" s="23"/>
      <c r="X63" s="83"/>
      <c r="Y63" s="83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23"/>
      <c r="P64" s="49"/>
      <c r="Q64" s="52"/>
      <c r="R64" s="49"/>
      <c r="S64" s="49"/>
      <c r="T64" s="23"/>
      <c r="U64" s="23"/>
      <c r="V64" s="23"/>
      <c r="W64" s="23"/>
      <c r="X64" s="83"/>
      <c r="Y64" s="83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23"/>
      <c r="P65" s="49"/>
      <c r="Q65" s="52"/>
      <c r="R65" s="49"/>
      <c r="S65" s="49"/>
      <c r="T65" s="23"/>
      <c r="U65" s="23"/>
      <c r="V65" s="23"/>
      <c r="W65" s="23"/>
      <c r="X65" s="83"/>
      <c r="Y65" s="83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23"/>
      <c r="P66" s="49"/>
      <c r="Q66" s="52"/>
      <c r="R66" s="49"/>
      <c r="S66" s="49"/>
      <c r="T66" s="23"/>
      <c r="U66" s="23"/>
      <c r="V66" s="23"/>
      <c r="W66" s="23"/>
      <c r="X66" s="83"/>
      <c r="Y66" s="83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23"/>
      <c r="P67" s="49"/>
      <c r="Q67" s="52"/>
      <c r="R67" s="49"/>
      <c r="S67" s="49"/>
      <c r="T67" s="23"/>
      <c r="U67" s="23"/>
      <c r="V67" s="23"/>
      <c r="W67" s="23"/>
      <c r="X67" s="83"/>
      <c r="Y67" s="83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23"/>
      <c r="P68" s="49"/>
      <c r="Q68" s="52"/>
      <c r="R68" s="49"/>
      <c r="S68" s="49"/>
      <c r="T68" s="23"/>
      <c r="U68" s="23"/>
      <c r="V68" s="23"/>
      <c r="W68" s="23"/>
      <c r="X68" s="83"/>
      <c r="Y68" s="8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23"/>
      <c r="P69" s="49"/>
      <c r="Q69" s="52"/>
      <c r="R69" s="49"/>
      <c r="S69" s="49"/>
      <c r="T69" s="23"/>
      <c r="U69" s="23"/>
      <c r="V69" s="23"/>
      <c r="W69" s="23"/>
      <c r="X69" s="83"/>
      <c r="Y69" s="83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23"/>
      <c r="P70" s="49"/>
      <c r="Q70" s="52"/>
      <c r="R70" s="49"/>
      <c r="S70" s="49"/>
      <c r="T70" s="23"/>
      <c r="U70" s="23"/>
      <c r="V70" s="23"/>
      <c r="W70" s="23"/>
      <c r="X70" s="83"/>
      <c r="Y70" s="83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23"/>
      <c r="P71" s="49"/>
      <c r="Q71" s="52"/>
      <c r="R71" s="49"/>
      <c r="S71" s="49"/>
      <c r="T71" s="23"/>
      <c r="U71" s="23"/>
      <c r="V71" s="23"/>
      <c r="W71" s="23"/>
      <c r="X71" s="83"/>
      <c r="Y71" s="83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23"/>
      <c r="P72" s="49"/>
      <c r="Q72" s="52"/>
      <c r="R72" s="49"/>
      <c r="S72" s="49"/>
      <c r="T72" s="23"/>
      <c r="U72" s="23"/>
      <c r="V72" s="23"/>
      <c r="W72" s="23"/>
      <c r="X72" s="83"/>
      <c r="Y72" s="83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23"/>
      <c r="P73" s="49"/>
      <c r="Q73" s="52"/>
      <c r="R73" s="49"/>
      <c r="S73" s="49"/>
      <c r="T73" s="23"/>
      <c r="U73" s="23"/>
      <c r="V73" s="23"/>
      <c r="W73" s="23"/>
      <c r="X73" s="83"/>
      <c r="Y73" s="83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23"/>
      <c r="P74" s="49"/>
      <c r="Q74" s="52"/>
      <c r="R74" s="49"/>
      <c r="S74" s="49"/>
      <c r="T74" s="23"/>
      <c r="U74" s="23"/>
      <c r="V74" s="23"/>
      <c r="W74" s="23"/>
      <c r="X74" s="83"/>
      <c r="Y74" s="83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23"/>
      <c r="P75" s="49"/>
      <c r="Q75" s="52"/>
      <c r="R75" s="49"/>
      <c r="S75" s="49"/>
      <c r="T75" s="23"/>
      <c r="U75" s="23"/>
      <c r="V75" s="23"/>
      <c r="W75" s="23"/>
      <c r="X75" s="83"/>
      <c r="Y75" s="83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23"/>
      <c r="P76" s="49"/>
      <c r="Q76" s="52"/>
      <c r="R76" s="49"/>
      <c r="S76" s="49"/>
      <c r="T76" s="23"/>
      <c r="U76" s="23"/>
      <c r="V76" s="23"/>
      <c r="W76" s="23"/>
      <c r="X76" s="83"/>
      <c r="Y76" s="83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23"/>
      <c r="P77" s="49"/>
      <c r="Q77" s="52"/>
      <c r="R77" s="49"/>
      <c r="S77" s="49"/>
      <c r="T77" s="23"/>
      <c r="U77" s="23"/>
      <c r="V77" s="23"/>
      <c r="W77" s="23"/>
      <c r="X77" s="83"/>
      <c r="Y77" s="83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23"/>
      <c r="P78" s="49"/>
      <c r="Q78" s="52"/>
      <c r="R78" s="49"/>
      <c r="S78" s="49"/>
      <c r="T78" s="23"/>
      <c r="U78" s="23"/>
      <c r="V78" s="23"/>
      <c r="W78" s="23"/>
      <c r="X78" s="83"/>
      <c r="Y78" s="83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23"/>
      <c r="P79" s="49"/>
      <c r="Q79" s="52"/>
      <c r="R79" s="49"/>
      <c r="S79" s="49"/>
      <c r="T79" s="23"/>
      <c r="U79" s="23"/>
      <c r="V79" s="23"/>
      <c r="W79" s="23"/>
      <c r="X79" s="83"/>
      <c r="Y79" s="83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23"/>
      <c r="P80" s="49"/>
      <c r="Q80" s="52"/>
      <c r="R80" s="49"/>
      <c r="S80" s="49"/>
      <c r="T80" s="23"/>
      <c r="U80" s="23"/>
      <c r="V80" s="23"/>
      <c r="W80" s="23"/>
      <c r="X80" s="83"/>
      <c r="Y80" s="83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23"/>
      <c r="P81" s="49"/>
      <c r="Q81" s="52"/>
      <c r="R81" s="49"/>
      <c r="S81" s="49"/>
      <c r="T81" s="23"/>
      <c r="U81" s="23"/>
      <c r="V81" s="23"/>
      <c r="W81" s="23"/>
      <c r="X81" s="83"/>
      <c r="Y81" s="83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23"/>
      <c r="P82" s="49"/>
      <c r="Q82" s="52"/>
      <c r="R82" s="49"/>
      <c r="S82" s="49"/>
      <c r="T82" s="23"/>
      <c r="U82" s="23"/>
      <c r="V82" s="23"/>
      <c r="W82" s="23"/>
      <c r="X82" s="83"/>
      <c r="Y82" s="83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23"/>
      <c r="P83" s="49"/>
      <c r="Q83" s="52"/>
      <c r="R83" s="49"/>
      <c r="S83" s="49"/>
      <c r="T83" s="23"/>
      <c r="U83" s="23"/>
      <c r="V83" s="23"/>
      <c r="W83" s="23"/>
      <c r="X83" s="83"/>
      <c r="Y83" s="83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23"/>
      <c r="P84" s="49"/>
      <c r="Q84" s="52"/>
      <c r="R84" s="49"/>
      <c r="S84" s="49"/>
      <c r="T84" s="23"/>
      <c r="U84" s="23"/>
      <c r="V84" s="23"/>
      <c r="W84" s="23"/>
      <c r="X84" s="83"/>
      <c r="Y84" s="83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23"/>
      <c r="P85" s="49"/>
      <c r="Q85" s="52"/>
      <c r="R85" s="49"/>
      <c r="S85" s="49"/>
      <c r="T85" s="23"/>
      <c r="U85" s="23"/>
      <c r="V85" s="23"/>
      <c r="W85" s="23"/>
      <c r="X85" s="83"/>
      <c r="Y85" s="83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23"/>
      <c r="P86" s="49"/>
      <c r="Q86" s="52"/>
      <c r="R86" s="49"/>
      <c r="S86" s="49"/>
      <c r="T86" s="23"/>
      <c r="U86" s="23"/>
      <c r="V86" s="23"/>
      <c r="W86" s="23"/>
      <c r="X86" s="83"/>
      <c r="Y86" s="83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23"/>
      <c r="P87" s="49"/>
      <c r="Q87" s="52"/>
      <c r="R87" s="49"/>
      <c r="S87" s="49"/>
      <c r="T87" s="23"/>
      <c r="U87" s="23"/>
      <c r="V87" s="23"/>
      <c r="W87" s="23"/>
      <c r="X87" s="83"/>
      <c r="Y87" s="83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23"/>
      <c r="P88" s="49"/>
      <c r="Q88" s="52"/>
      <c r="R88" s="49"/>
      <c r="S88" s="49"/>
      <c r="T88" s="23"/>
      <c r="U88" s="23"/>
      <c r="V88" s="23"/>
      <c r="W88" s="23"/>
      <c r="X88" s="83"/>
      <c r="Y88" s="83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23"/>
      <c r="P89" s="49"/>
      <c r="Q89" s="52"/>
      <c r="R89" s="49"/>
      <c r="S89" s="49"/>
      <c r="T89" s="23"/>
      <c r="U89" s="23"/>
      <c r="V89" s="23"/>
      <c r="W89" s="23"/>
      <c r="X89" s="83"/>
      <c r="Y89" s="83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23"/>
      <c r="P90" s="49"/>
      <c r="Q90" s="52"/>
      <c r="R90" s="49"/>
      <c r="S90" s="49"/>
      <c r="T90" s="23"/>
      <c r="U90" s="23"/>
      <c r="V90" s="23"/>
      <c r="W90" s="23"/>
      <c r="X90" s="83"/>
      <c r="Y90" s="83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23"/>
      <c r="P91" s="49"/>
      <c r="Q91" s="52"/>
      <c r="R91" s="49"/>
      <c r="S91" s="49"/>
      <c r="T91" s="23"/>
      <c r="U91" s="23"/>
      <c r="V91" s="23"/>
      <c r="W91" s="23"/>
      <c r="X91" s="83"/>
      <c r="Y91" s="83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23"/>
      <c r="P92" s="49"/>
      <c r="Q92" s="52"/>
      <c r="R92" s="49"/>
      <c r="S92" s="49"/>
      <c r="T92" s="23"/>
      <c r="U92" s="23"/>
      <c r="V92" s="23"/>
      <c r="W92" s="23"/>
      <c r="X92" s="83"/>
      <c r="Y92" s="83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23"/>
      <c r="P93" s="49"/>
      <c r="Q93" s="52"/>
      <c r="R93" s="49"/>
      <c r="S93" s="49"/>
      <c r="T93" s="23"/>
      <c r="U93" s="23"/>
      <c r="V93" s="23"/>
      <c r="W93" s="23"/>
      <c r="X93" s="83"/>
      <c r="Y93" s="83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23"/>
      <c r="P94" s="49"/>
      <c r="Q94" s="52"/>
      <c r="R94" s="49"/>
      <c r="S94" s="49"/>
      <c r="T94" s="23"/>
      <c r="U94" s="23"/>
      <c r="V94" s="23"/>
      <c r="W94" s="23"/>
      <c r="X94" s="83"/>
      <c r="Y94" s="83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23"/>
      <c r="P95" s="49"/>
      <c r="Q95" s="52"/>
      <c r="R95" s="49"/>
      <c r="S95" s="49"/>
      <c r="T95" s="23"/>
      <c r="U95" s="23"/>
      <c r="V95" s="23"/>
      <c r="W95" s="23"/>
      <c r="X95" s="83"/>
      <c r="Y95" s="83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23"/>
      <c r="P96" s="49"/>
      <c r="Q96" s="52"/>
      <c r="R96" s="49"/>
      <c r="S96" s="49"/>
      <c r="T96" s="23"/>
      <c r="U96" s="23"/>
      <c r="V96" s="23"/>
      <c r="W96" s="23"/>
      <c r="X96" s="83"/>
      <c r="Y96" s="83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23"/>
      <c r="P97" s="49"/>
      <c r="Q97" s="52"/>
      <c r="R97" s="49"/>
      <c r="S97" s="49"/>
      <c r="T97" s="23"/>
      <c r="U97" s="23"/>
      <c r="V97" s="23"/>
      <c r="W97" s="23"/>
      <c r="X97" s="83"/>
      <c r="Y97" s="83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23"/>
      <c r="P98" s="49"/>
      <c r="Q98" s="52"/>
      <c r="R98" s="49"/>
      <c r="S98" s="49"/>
      <c r="T98" s="23"/>
      <c r="U98" s="23"/>
      <c r="V98" s="23"/>
      <c r="W98" s="23"/>
      <c r="X98" s="83"/>
      <c r="Y98" s="83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23"/>
      <c r="P99" s="49"/>
      <c r="Q99" s="52"/>
      <c r="R99" s="49"/>
      <c r="S99" s="49"/>
      <c r="T99" s="23"/>
      <c r="U99" s="23"/>
      <c r="V99" s="23"/>
      <c r="W99" s="23"/>
      <c r="X99" s="83"/>
      <c r="Y99" s="83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23"/>
      <c r="P100" s="49"/>
      <c r="Q100" s="52"/>
      <c r="R100" s="49"/>
      <c r="S100" s="49"/>
      <c r="T100" s="23"/>
      <c r="U100" s="23"/>
      <c r="V100" s="23"/>
      <c r="W100" s="23"/>
      <c r="X100" s="83"/>
      <c r="Y100" s="8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23"/>
      <c r="P101" s="49"/>
      <c r="Q101" s="52"/>
      <c r="R101" s="49"/>
      <c r="S101" s="49"/>
      <c r="T101" s="23"/>
      <c r="U101" s="23"/>
      <c r="V101" s="23"/>
      <c r="W101" s="23"/>
      <c r="X101" s="83"/>
      <c r="Y101" s="8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23"/>
      <c r="P102" s="49"/>
      <c r="Q102" s="52"/>
      <c r="R102" s="49"/>
      <c r="S102" s="49"/>
      <c r="T102" s="23"/>
      <c r="U102" s="23"/>
      <c r="V102" s="23"/>
      <c r="W102" s="23"/>
      <c r="X102" s="83"/>
      <c r="Y102" s="8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23"/>
      <c r="P103" s="49"/>
      <c r="Q103" s="52"/>
      <c r="R103" s="49"/>
      <c r="S103" s="49"/>
      <c r="T103" s="23"/>
      <c r="U103" s="23"/>
      <c r="V103" s="23"/>
      <c r="W103" s="23"/>
      <c r="X103" s="83"/>
      <c r="Y103" s="8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23"/>
      <c r="P104" s="49"/>
      <c r="Q104" s="52"/>
      <c r="R104" s="49"/>
      <c r="S104" s="49"/>
      <c r="T104" s="23"/>
      <c r="U104" s="23"/>
      <c r="V104" s="23"/>
      <c r="W104" s="23"/>
      <c r="X104" s="83"/>
      <c r="Y104" s="8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23"/>
      <c r="P105" s="49"/>
      <c r="Q105" s="52"/>
      <c r="R105" s="49"/>
      <c r="S105" s="49"/>
      <c r="T105" s="23"/>
      <c r="U105" s="23"/>
      <c r="V105" s="23"/>
      <c r="W105" s="23"/>
      <c r="X105" s="83"/>
      <c r="Y105" s="8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23"/>
      <c r="P106" s="49"/>
      <c r="Q106" s="52"/>
      <c r="R106" s="49"/>
      <c r="S106" s="49"/>
      <c r="T106" s="23"/>
      <c r="U106" s="23"/>
      <c r="V106" s="23"/>
      <c r="W106" s="23"/>
      <c r="X106" s="83"/>
      <c r="Y106" s="8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23"/>
      <c r="P107" s="49"/>
      <c r="Q107" s="52"/>
      <c r="R107" s="49"/>
      <c r="S107" s="49"/>
      <c r="T107" s="23"/>
      <c r="U107" s="23"/>
      <c r="V107" s="23"/>
      <c r="W107" s="23"/>
      <c r="X107" s="83"/>
      <c r="Y107" s="8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23"/>
      <c r="P108" s="49"/>
      <c r="Q108" s="52"/>
      <c r="R108" s="49"/>
      <c r="S108" s="49"/>
      <c r="T108" s="23"/>
      <c r="U108" s="23"/>
      <c r="V108" s="23"/>
      <c r="W108" s="23"/>
      <c r="X108" s="83"/>
      <c r="Y108" s="8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23"/>
      <c r="P109" s="49"/>
      <c r="Q109" s="52"/>
      <c r="R109" s="49"/>
      <c r="S109" s="49"/>
      <c r="T109" s="23"/>
      <c r="U109" s="23"/>
      <c r="V109" s="23"/>
      <c r="W109" s="23"/>
      <c r="X109" s="83"/>
      <c r="Y109" s="8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23"/>
      <c r="P110" s="49"/>
      <c r="Q110" s="52"/>
      <c r="R110" s="49"/>
      <c r="S110" s="49"/>
      <c r="T110" s="23"/>
      <c r="U110" s="23"/>
      <c r="V110" s="23"/>
      <c r="W110" s="23"/>
      <c r="X110" s="83"/>
      <c r="Y110" s="8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23"/>
      <c r="P111" s="49"/>
      <c r="Q111" s="52"/>
      <c r="R111" s="49"/>
      <c r="S111" s="49"/>
      <c r="T111" s="23"/>
      <c r="U111" s="23"/>
      <c r="V111" s="23"/>
      <c r="W111" s="23"/>
      <c r="X111" s="83"/>
      <c r="Y111" s="8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23"/>
      <c r="P112" s="49"/>
      <c r="Q112" s="52"/>
      <c r="R112" s="49"/>
      <c r="S112" s="49"/>
      <c r="T112" s="23"/>
      <c r="U112" s="23"/>
      <c r="V112" s="23"/>
      <c r="W112" s="23"/>
      <c r="X112" s="83"/>
      <c r="Y112" s="8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23"/>
      <c r="P113" s="49"/>
      <c r="Q113" s="52"/>
      <c r="R113" s="49"/>
      <c r="S113" s="49"/>
      <c r="T113" s="23"/>
      <c r="U113" s="23"/>
      <c r="V113" s="23"/>
      <c r="W113" s="23"/>
      <c r="X113" s="83"/>
      <c r="Y113" s="8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23"/>
      <c r="P114" s="49"/>
      <c r="Q114" s="52"/>
      <c r="R114" s="49"/>
      <c r="S114" s="49"/>
      <c r="T114" s="23"/>
      <c r="U114" s="23"/>
      <c r="V114" s="23"/>
      <c r="W114" s="23"/>
      <c r="X114" s="83"/>
      <c r="Y114" s="8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23"/>
      <c r="P115" s="49"/>
      <c r="Q115" s="52"/>
      <c r="R115" s="49"/>
      <c r="S115" s="49"/>
      <c r="T115" s="23"/>
      <c r="U115" s="23"/>
      <c r="V115" s="23"/>
      <c r="W115" s="23"/>
      <c r="X115" s="83"/>
      <c r="Y115" s="8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23"/>
      <c r="P116" s="49"/>
      <c r="Q116" s="52"/>
      <c r="R116" s="49"/>
      <c r="S116" s="49"/>
      <c r="T116" s="23"/>
      <c r="U116" s="23"/>
      <c r="V116" s="23"/>
      <c r="W116" s="23"/>
      <c r="X116" s="83"/>
      <c r="Y116" s="8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23"/>
      <c r="P117" s="49"/>
      <c r="Q117" s="52"/>
      <c r="R117" s="49"/>
      <c r="S117" s="49"/>
      <c r="T117" s="23"/>
      <c r="U117" s="23"/>
      <c r="V117" s="23"/>
      <c r="W117" s="23"/>
      <c r="X117" s="83"/>
      <c r="Y117" s="8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23"/>
      <c r="P118" s="49"/>
      <c r="Q118" s="52"/>
      <c r="R118" s="49"/>
      <c r="S118" s="49"/>
      <c r="T118" s="23"/>
      <c r="U118" s="23"/>
      <c r="V118" s="23"/>
      <c r="W118" s="23"/>
      <c r="X118" s="83"/>
      <c r="Y118" s="8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23"/>
      <c r="P119" s="49"/>
      <c r="Q119" s="52"/>
      <c r="R119" s="49"/>
      <c r="S119" s="49"/>
      <c r="T119" s="23"/>
      <c r="U119" s="23"/>
      <c r="V119" s="23"/>
      <c r="W119" s="23"/>
      <c r="X119" s="83"/>
      <c r="Y119" s="8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23"/>
      <c r="P120" s="49"/>
      <c r="Q120" s="52"/>
      <c r="R120" s="49"/>
      <c r="S120" s="49"/>
      <c r="T120" s="23"/>
      <c r="U120" s="23"/>
      <c r="V120" s="23"/>
      <c r="W120" s="23"/>
      <c r="X120" s="83"/>
      <c r="Y120" s="8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23"/>
      <c r="P121" s="49"/>
      <c r="Q121" s="52"/>
      <c r="R121" s="49"/>
      <c r="S121" s="49"/>
      <c r="T121" s="23"/>
      <c r="U121" s="23"/>
      <c r="V121" s="23"/>
      <c r="W121" s="23"/>
      <c r="X121" s="83"/>
      <c r="Y121" s="8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23"/>
      <c r="P122" s="49"/>
      <c r="Q122" s="52"/>
      <c r="R122" s="49"/>
      <c r="S122" s="49"/>
      <c r="T122" s="23"/>
      <c r="U122" s="23"/>
      <c r="V122" s="23"/>
      <c r="W122" s="23"/>
      <c r="X122" s="83"/>
      <c r="Y122" s="8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23"/>
      <c r="P123" s="49"/>
      <c r="Q123" s="52"/>
      <c r="R123" s="49"/>
      <c r="S123" s="49"/>
      <c r="T123" s="23"/>
      <c r="U123" s="23"/>
      <c r="V123" s="23"/>
      <c r="W123" s="23"/>
      <c r="X123" s="83"/>
      <c r="Y123" s="8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23"/>
      <c r="P124" s="49"/>
      <c r="Q124" s="52"/>
      <c r="R124" s="49"/>
      <c r="S124" s="49"/>
      <c r="T124" s="23"/>
      <c r="U124" s="23"/>
      <c r="V124" s="23"/>
      <c r="W124" s="23"/>
      <c r="X124" s="83"/>
      <c r="Y124" s="8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23"/>
      <c r="P125" s="49"/>
      <c r="Q125" s="52"/>
      <c r="R125" s="49"/>
      <c r="S125" s="49"/>
      <c r="T125" s="23"/>
      <c r="U125" s="23"/>
      <c r="V125" s="23"/>
      <c r="W125" s="23"/>
      <c r="X125" s="83"/>
      <c r="Y125" s="8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23"/>
      <c r="P126" s="49"/>
      <c r="Q126" s="52"/>
      <c r="R126" s="49"/>
      <c r="S126" s="49"/>
      <c r="T126" s="23"/>
      <c r="U126" s="23"/>
      <c r="V126" s="23"/>
      <c r="W126" s="23"/>
      <c r="X126" s="83"/>
      <c r="Y126" s="8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23"/>
      <c r="P127" s="49"/>
      <c r="Q127" s="52"/>
      <c r="R127" s="49"/>
      <c r="S127" s="49"/>
      <c r="T127" s="23"/>
      <c r="U127" s="23"/>
      <c r="V127" s="23"/>
      <c r="W127" s="23"/>
      <c r="X127" s="83"/>
      <c r="Y127" s="8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23"/>
      <c r="P128" s="49"/>
      <c r="Q128" s="52"/>
      <c r="R128" s="49"/>
      <c r="S128" s="49"/>
      <c r="T128" s="23"/>
      <c r="U128" s="23"/>
      <c r="V128" s="23"/>
      <c r="W128" s="23"/>
      <c r="X128" s="83"/>
      <c r="Y128" s="8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23"/>
      <c r="P129" s="49"/>
      <c r="Q129" s="52"/>
      <c r="R129" s="49"/>
      <c r="S129" s="49"/>
      <c r="T129" s="23"/>
      <c r="U129" s="23"/>
      <c r="V129" s="23"/>
      <c r="W129" s="23"/>
      <c r="X129" s="83"/>
      <c r="Y129" s="8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23"/>
      <c r="P130" s="49"/>
      <c r="Q130" s="52"/>
      <c r="R130" s="49"/>
      <c r="S130" s="49"/>
      <c r="T130" s="23"/>
      <c r="U130" s="23"/>
      <c r="V130" s="23"/>
      <c r="W130" s="23"/>
      <c r="X130" s="83"/>
      <c r="Y130" s="8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23"/>
      <c r="P131" s="49"/>
      <c r="Q131" s="52"/>
      <c r="R131" s="49"/>
      <c r="S131" s="49"/>
      <c r="T131" s="23"/>
      <c r="U131" s="23"/>
      <c r="V131" s="23"/>
      <c r="W131" s="23"/>
      <c r="X131" s="83"/>
      <c r="Y131" s="8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23"/>
      <c r="P132" s="49"/>
      <c r="Q132" s="52"/>
      <c r="R132" s="49"/>
      <c r="S132" s="49"/>
      <c r="T132" s="23"/>
      <c r="U132" s="23"/>
      <c r="V132" s="23"/>
      <c r="W132" s="23"/>
      <c r="X132" s="83"/>
      <c r="Y132" s="8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23"/>
      <c r="P133" s="49"/>
      <c r="Q133" s="52"/>
      <c r="R133" s="49"/>
      <c r="S133" s="49"/>
      <c r="T133" s="23"/>
      <c r="U133" s="23"/>
      <c r="V133" s="23"/>
      <c r="W133" s="23"/>
      <c r="X133" s="83"/>
      <c r="Y133" s="8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23"/>
      <c r="P134" s="49"/>
      <c r="Q134" s="52"/>
      <c r="R134" s="49"/>
      <c r="S134" s="49"/>
      <c r="T134" s="23"/>
      <c r="U134" s="23"/>
      <c r="V134" s="23"/>
      <c r="W134" s="23"/>
      <c r="X134" s="83"/>
      <c r="Y134" s="8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23"/>
      <c r="P135" s="49"/>
      <c r="Q135" s="52"/>
      <c r="R135" s="49"/>
      <c r="S135" s="49"/>
      <c r="T135" s="23"/>
      <c r="U135" s="23"/>
      <c r="V135" s="23"/>
      <c r="W135" s="23"/>
      <c r="X135" s="83"/>
      <c r="Y135" s="8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23"/>
      <c r="P136" s="49"/>
      <c r="Q136" s="52"/>
      <c r="R136" s="49"/>
      <c r="S136" s="49"/>
      <c r="T136" s="23"/>
      <c r="U136" s="23"/>
      <c r="V136" s="23"/>
      <c r="W136" s="23"/>
      <c r="X136" s="83"/>
      <c r="Y136" s="8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23"/>
      <c r="P137" s="49"/>
      <c r="Q137" s="52"/>
      <c r="R137" s="49"/>
      <c r="S137" s="49"/>
      <c r="T137" s="23"/>
      <c r="U137" s="23"/>
      <c r="V137" s="23"/>
      <c r="W137" s="23"/>
      <c r="X137" s="83"/>
      <c r="Y137" s="8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23"/>
      <c r="P138" s="49"/>
      <c r="Q138" s="52"/>
      <c r="R138" s="49"/>
      <c r="S138" s="49"/>
      <c r="T138" s="23"/>
      <c r="U138" s="23"/>
      <c r="V138" s="23"/>
      <c r="W138" s="23"/>
      <c r="X138" s="83"/>
      <c r="Y138" s="8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23"/>
      <c r="P139" s="49"/>
      <c r="Q139" s="52"/>
      <c r="R139" s="49"/>
      <c r="S139" s="49"/>
      <c r="T139" s="23"/>
      <c r="U139" s="23"/>
      <c r="V139" s="23"/>
      <c r="W139" s="23"/>
      <c r="X139" s="83"/>
      <c r="Y139" s="8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23"/>
      <c r="P140" s="49"/>
      <c r="Q140" s="52"/>
      <c r="R140" s="49"/>
      <c r="S140" s="49"/>
      <c r="T140" s="23"/>
      <c r="U140" s="23"/>
      <c r="V140" s="23"/>
      <c r="W140" s="23"/>
      <c r="X140" s="83"/>
      <c r="Y140" s="8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23"/>
      <c r="P141" s="49"/>
      <c r="Q141" s="52"/>
      <c r="R141" s="49"/>
      <c r="S141" s="49"/>
      <c r="T141" s="23"/>
      <c r="U141" s="23"/>
      <c r="V141" s="23"/>
      <c r="W141" s="23"/>
      <c r="X141" s="83"/>
      <c r="Y141" s="8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23"/>
      <c r="P142" s="49"/>
      <c r="Q142" s="52"/>
      <c r="R142" s="49"/>
      <c r="S142" s="49"/>
      <c r="T142" s="23"/>
      <c r="U142" s="23"/>
      <c r="V142" s="23"/>
      <c r="W142" s="23"/>
      <c r="X142" s="83"/>
      <c r="Y142" s="8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23"/>
      <c r="P143" s="49"/>
      <c r="Q143" s="52"/>
      <c r="R143" s="49"/>
      <c r="S143" s="49"/>
      <c r="T143" s="23"/>
      <c r="U143" s="23"/>
      <c r="V143" s="23"/>
      <c r="W143" s="23"/>
      <c r="X143" s="83"/>
      <c r="Y143" s="8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23"/>
      <c r="P144" s="49"/>
      <c r="Q144" s="52"/>
      <c r="R144" s="49"/>
      <c r="S144" s="49"/>
      <c r="T144" s="23"/>
      <c r="U144" s="23"/>
      <c r="V144" s="23"/>
      <c r="W144" s="23"/>
      <c r="X144" s="83"/>
      <c r="Y144" s="8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6" ht="15" customHeight="1" x14ac:dyDescent="0.25">
      <c r="A145" s="8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23"/>
      <c r="P145" s="49"/>
      <c r="Q145" s="52"/>
      <c r="R145" s="49"/>
      <c r="S145" s="49"/>
      <c r="T145" s="23"/>
      <c r="U145" s="23"/>
      <c r="V145" s="23"/>
      <c r="W145" s="23"/>
      <c r="X145" s="83"/>
      <c r="Y145" s="8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6" ht="15" customHeight="1" x14ac:dyDescent="0.25">
      <c r="A146" s="8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23"/>
      <c r="P146" s="49"/>
      <c r="Q146" s="52"/>
      <c r="R146" s="49"/>
      <c r="S146" s="49"/>
      <c r="T146" s="23"/>
      <c r="U146" s="23"/>
      <c r="V146" s="23"/>
      <c r="W146" s="23"/>
      <c r="X146" s="83"/>
      <c r="Y146" s="8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6" ht="15" customHeight="1" x14ac:dyDescent="0.25">
      <c r="A147" s="8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23"/>
      <c r="P147" s="49"/>
      <c r="Q147" s="52"/>
      <c r="R147" s="49"/>
      <c r="S147" s="49"/>
      <c r="T147" s="23"/>
      <c r="U147" s="23"/>
      <c r="V147" s="23"/>
      <c r="W147" s="23"/>
      <c r="X147" s="83"/>
      <c r="Y147" s="8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6" ht="15" customHeight="1" x14ac:dyDescent="0.25">
      <c r="A148" s="8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23"/>
      <c r="P148" s="49"/>
      <c r="Q148" s="52"/>
      <c r="R148" s="49"/>
      <c r="S148" s="49"/>
      <c r="T148" s="23"/>
      <c r="U148" s="23"/>
      <c r="V148" s="23"/>
      <c r="W148" s="23"/>
      <c r="X148" s="83"/>
      <c r="Y148" s="8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6" ht="15" customHeight="1" x14ac:dyDescent="0.25">
      <c r="A149" s="8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23"/>
      <c r="P149" s="49"/>
      <c r="Q149" s="52"/>
      <c r="R149" s="49"/>
      <c r="S149" s="49"/>
      <c r="T149" s="23"/>
      <c r="U149" s="23"/>
      <c r="V149" s="23"/>
      <c r="W149" s="23"/>
      <c r="X149" s="83"/>
      <c r="Y149" s="8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1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1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1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1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1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1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>
      <selection activeCell="C35" sqref="C35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9"/>
      <c r="B1" s="2" t="s">
        <v>34</v>
      </c>
      <c r="C1" s="3"/>
      <c r="D1" s="4"/>
      <c r="E1" s="5" t="s">
        <v>114</v>
      </c>
      <c r="F1" s="5"/>
      <c r="G1" s="6"/>
      <c r="H1" s="6"/>
      <c r="I1" s="184"/>
      <c r="J1" s="3"/>
      <c r="K1" s="185"/>
      <c r="L1" s="184"/>
      <c r="M1" s="184"/>
      <c r="N1" s="184"/>
      <c r="O1" s="184"/>
      <c r="P1" s="184"/>
      <c r="Q1" s="184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184"/>
      <c r="AF1" s="3"/>
      <c r="AG1" s="185"/>
      <c r="AH1" s="184"/>
      <c r="AI1" s="184"/>
      <c r="AJ1" s="184"/>
      <c r="AK1" s="184"/>
      <c r="AL1" s="184"/>
      <c r="AM1" s="184"/>
      <c r="AN1" s="3"/>
      <c r="AO1" s="3"/>
      <c r="AP1" s="3"/>
      <c r="AQ1" s="3"/>
      <c r="AR1" s="3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4.25" x14ac:dyDescent="0.2">
      <c r="A2" s="49"/>
      <c r="B2" s="34" t="s">
        <v>64</v>
      </c>
      <c r="C2" s="35"/>
      <c r="D2" s="207"/>
      <c r="E2" s="12" t="s">
        <v>13</v>
      </c>
      <c r="F2" s="13"/>
      <c r="G2" s="13"/>
      <c r="H2" s="13"/>
      <c r="I2" s="19"/>
      <c r="J2" s="14"/>
      <c r="K2" s="118"/>
      <c r="L2" s="21" t="s">
        <v>122</v>
      </c>
      <c r="M2" s="13"/>
      <c r="N2" s="13"/>
      <c r="O2" s="20"/>
      <c r="P2" s="18"/>
      <c r="Q2" s="21" t="s">
        <v>123</v>
      </c>
      <c r="R2" s="13"/>
      <c r="S2" s="13"/>
      <c r="T2" s="13"/>
      <c r="U2" s="19"/>
      <c r="V2" s="20"/>
      <c r="W2" s="18"/>
      <c r="X2" s="43" t="s">
        <v>124</v>
      </c>
      <c r="Y2" s="44"/>
      <c r="Z2" s="208"/>
      <c r="AA2" s="12" t="s">
        <v>13</v>
      </c>
      <c r="AB2" s="13"/>
      <c r="AC2" s="13"/>
      <c r="AD2" s="13"/>
      <c r="AE2" s="19"/>
      <c r="AF2" s="14"/>
      <c r="AG2" s="118"/>
      <c r="AH2" s="21" t="s">
        <v>125</v>
      </c>
      <c r="AI2" s="13"/>
      <c r="AJ2" s="13"/>
      <c r="AK2" s="20"/>
      <c r="AL2" s="18"/>
      <c r="AM2" s="21" t="s">
        <v>123</v>
      </c>
      <c r="AN2" s="13"/>
      <c r="AO2" s="13"/>
      <c r="AP2" s="13"/>
      <c r="AQ2" s="19"/>
      <c r="AR2" s="20"/>
      <c r="AS2" s="20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4.25" x14ac:dyDescent="0.2">
      <c r="A3" s="4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209"/>
      <c r="L3" s="17" t="s">
        <v>5</v>
      </c>
      <c r="M3" s="17" t="s">
        <v>6</v>
      </c>
      <c r="N3" s="17" t="s">
        <v>126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20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209"/>
      <c r="AH3" s="17" t="s">
        <v>5</v>
      </c>
      <c r="AI3" s="17" t="s">
        <v>6</v>
      </c>
      <c r="AJ3" s="17" t="s">
        <v>126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20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x14ac:dyDescent="0.25">
      <c r="A4" s="49"/>
      <c r="B4" s="24"/>
      <c r="C4" s="42"/>
      <c r="D4" s="2"/>
      <c r="E4" s="24"/>
      <c r="F4" s="24"/>
      <c r="G4" s="24"/>
      <c r="H4" s="40"/>
      <c r="I4" s="24"/>
      <c r="J4" s="25"/>
      <c r="K4" s="26"/>
      <c r="L4" s="175"/>
      <c r="M4" s="17"/>
      <c r="N4" s="17"/>
      <c r="O4" s="17"/>
      <c r="P4" s="23"/>
      <c r="Q4" s="24"/>
      <c r="R4" s="24"/>
      <c r="S4" s="40"/>
      <c r="T4" s="24"/>
      <c r="U4" s="24"/>
      <c r="V4" s="210"/>
      <c r="W4" s="26"/>
      <c r="X4" s="24">
        <v>2004</v>
      </c>
      <c r="Y4" s="24" t="s">
        <v>131</v>
      </c>
      <c r="Z4" s="2" t="s">
        <v>53</v>
      </c>
      <c r="AA4" s="24">
        <v>11</v>
      </c>
      <c r="AB4" s="24">
        <v>0</v>
      </c>
      <c r="AC4" s="24">
        <v>0</v>
      </c>
      <c r="AD4" s="24">
        <v>5</v>
      </c>
      <c r="AE4" s="24">
        <v>24</v>
      </c>
      <c r="AF4" s="58">
        <v>0.57140000000000002</v>
      </c>
      <c r="AG4" s="230">
        <v>42</v>
      </c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211"/>
      <c r="AS4" s="212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</row>
    <row r="5" spans="1:57" x14ac:dyDescent="0.25">
      <c r="A5" s="49"/>
      <c r="B5" s="24"/>
      <c r="C5" s="42"/>
      <c r="D5" s="2"/>
      <c r="E5" s="24"/>
      <c r="F5" s="24"/>
      <c r="G5" s="24"/>
      <c r="H5" s="40"/>
      <c r="I5" s="24"/>
      <c r="J5" s="25"/>
      <c r="K5" s="26"/>
      <c r="L5" s="175"/>
      <c r="M5" s="17"/>
      <c r="N5" s="17"/>
      <c r="O5" s="17"/>
      <c r="P5" s="23"/>
      <c r="Q5" s="24"/>
      <c r="R5" s="24"/>
      <c r="S5" s="40"/>
      <c r="T5" s="24"/>
      <c r="U5" s="24"/>
      <c r="V5" s="210"/>
      <c r="W5" s="26"/>
      <c r="X5" s="24">
        <v>2005</v>
      </c>
      <c r="Y5" s="24" t="s">
        <v>37</v>
      </c>
      <c r="Z5" s="2" t="s">
        <v>53</v>
      </c>
      <c r="AA5" s="24">
        <v>11</v>
      </c>
      <c r="AB5" s="24">
        <v>1</v>
      </c>
      <c r="AC5" s="24">
        <v>3</v>
      </c>
      <c r="AD5" s="24">
        <v>21</v>
      </c>
      <c r="AE5" s="24">
        <v>60</v>
      </c>
      <c r="AF5" s="58">
        <v>0.70579999999999998</v>
      </c>
      <c r="AG5" s="230">
        <v>85</v>
      </c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211"/>
      <c r="AS5" s="212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</row>
    <row r="6" spans="1:57" x14ac:dyDescent="0.25">
      <c r="A6" s="49"/>
      <c r="B6" s="24">
        <v>2006</v>
      </c>
      <c r="C6" s="42" t="s">
        <v>37</v>
      </c>
      <c r="D6" s="2" t="s">
        <v>41</v>
      </c>
      <c r="E6" s="24">
        <v>6</v>
      </c>
      <c r="F6" s="24">
        <v>0</v>
      </c>
      <c r="G6" s="24">
        <v>1</v>
      </c>
      <c r="H6" s="40">
        <v>7</v>
      </c>
      <c r="I6" s="24">
        <v>14</v>
      </c>
      <c r="J6" s="25">
        <v>0.438</v>
      </c>
      <c r="K6" s="26">
        <v>32</v>
      </c>
      <c r="L6" s="175"/>
      <c r="M6" s="17"/>
      <c r="N6" s="17"/>
      <c r="O6" s="17"/>
      <c r="P6" s="23"/>
      <c r="Q6" s="24"/>
      <c r="R6" s="24"/>
      <c r="S6" s="40"/>
      <c r="T6" s="24"/>
      <c r="U6" s="24"/>
      <c r="V6" s="210"/>
      <c r="W6" s="26"/>
      <c r="X6" s="24">
        <v>2006</v>
      </c>
      <c r="Y6" s="24" t="s">
        <v>37</v>
      </c>
      <c r="Z6" s="2" t="s">
        <v>53</v>
      </c>
      <c r="AA6" s="24">
        <v>8</v>
      </c>
      <c r="AB6" s="24">
        <v>0</v>
      </c>
      <c r="AC6" s="24">
        <v>0</v>
      </c>
      <c r="AD6" s="24">
        <v>10</v>
      </c>
      <c r="AE6" s="24">
        <v>44</v>
      </c>
      <c r="AF6" s="58">
        <v>0.73329999999999995</v>
      </c>
      <c r="AG6" s="230">
        <v>60</v>
      </c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211"/>
      <c r="AS6" s="212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</row>
    <row r="7" spans="1:57" x14ac:dyDescent="0.25">
      <c r="A7" s="49"/>
      <c r="B7" s="24">
        <v>2007</v>
      </c>
      <c r="C7" s="42" t="s">
        <v>42</v>
      </c>
      <c r="D7" s="2" t="s">
        <v>40</v>
      </c>
      <c r="E7" s="24">
        <v>12</v>
      </c>
      <c r="F7" s="24">
        <v>0</v>
      </c>
      <c r="G7" s="24">
        <v>0</v>
      </c>
      <c r="H7" s="40">
        <v>13</v>
      </c>
      <c r="I7" s="24">
        <v>49</v>
      </c>
      <c r="J7" s="25">
        <v>0.62</v>
      </c>
      <c r="K7" s="26">
        <v>79</v>
      </c>
      <c r="L7" s="175"/>
      <c r="M7" s="17"/>
      <c r="N7" s="17"/>
      <c r="O7" s="17"/>
      <c r="P7" s="23"/>
      <c r="Q7" s="24"/>
      <c r="R7" s="24"/>
      <c r="S7" s="40"/>
      <c r="T7" s="24"/>
      <c r="U7" s="24"/>
      <c r="V7" s="210"/>
      <c r="W7" s="26"/>
      <c r="X7" s="24"/>
      <c r="Y7" s="24"/>
      <c r="Z7" s="2"/>
      <c r="AA7" s="24"/>
      <c r="AB7" s="24"/>
      <c r="AC7" s="24"/>
      <c r="AD7" s="24"/>
      <c r="AE7" s="24"/>
      <c r="AF7" s="58"/>
      <c r="AG7" s="230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211"/>
      <c r="AS7" s="212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</row>
    <row r="8" spans="1:57" x14ac:dyDescent="0.25">
      <c r="A8" s="49"/>
      <c r="B8" s="24">
        <v>2008</v>
      </c>
      <c r="C8" s="42" t="s">
        <v>35</v>
      </c>
      <c r="D8" s="2" t="s">
        <v>41</v>
      </c>
      <c r="E8" s="24">
        <v>20</v>
      </c>
      <c r="F8" s="24">
        <v>0</v>
      </c>
      <c r="G8" s="24">
        <v>1</v>
      </c>
      <c r="H8" s="40">
        <v>19</v>
      </c>
      <c r="I8" s="24">
        <v>84</v>
      </c>
      <c r="J8" s="25">
        <v>0.622</v>
      </c>
      <c r="K8" s="26">
        <v>135</v>
      </c>
      <c r="L8" s="175"/>
      <c r="M8" s="17"/>
      <c r="N8" s="17"/>
      <c r="O8" s="17"/>
      <c r="P8" s="23"/>
      <c r="Q8" s="24">
        <v>2</v>
      </c>
      <c r="R8" s="24">
        <v>0</v>
      </c>
      <c r="S8" s="40">
        <v>0</v>
      </c>
      <c r="T8" s="24">
        <v>2</v>
      </c>
      <c r="U8" s="24">
        <v>12</v>
      </c>
      <c r="V8" s="210">
        <v>0.70599999999999996</v>
      </c>
      <c r="W8" s="26">
        <v>17</v>
      </c>
      <c r="X8" s="24"/>
      <c r="Y8" s="24"/>
      <c r="Z8" s="2"/>
      <c r="AA8" s="24"/>
      <c r="AB8" s="24"/>
      <c r="AC8" s="24"/>
      <c r="AD8" s="24"/>
      <c r="AE8" s="24"/>
      <c r="AF8" s="58"/>
      <c r="AG8" s="230"/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211"/>
      <c r="AS8" s="212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</row>
    <row r="9" spans="1:57" x14ac:dyDescent="0.25">
      <c r="A9" s="49"/>
      <c r="B9" s="24">
        <v>2009</v>
      </c>
      <c r="C9" s="42" t="s">
        <v>52</v>
      </c>
      <c r="D9" s="2" t="s">
        <v>51</v>
      </c>
      <c r="E9" s="24">
        <v>10</v>
      </c>
      <c r="F9" s="24">
        <v>0</v>
      </c>
      <c r="G9" s="24">
        <v>0</v>
      </c>
      <c r="H9" s="40">
        <v>10</v>
      </c>
      <c r="I9" s="24">
        <v>49</v>
      </c>
      <c r="J9" s="25">
        <v>0.59799999999999998</v>
      </c>
      <c r="K9" s="26">
        <v>82</v>
      </c>
      <c r="L9" s="175"/>
      <c r="M9" s="17"/>
      <c r="N9" s="17"/>
      <c r="O9" s="17"/>
      <c r="P9" s="23"/>
      <c r="Q9" s="24">
        <v>2</v>
      </c>
      <c r="R9" s="24">
        <v>0</v>
      </c>
      <c r="S9" s="40">
        <v>0</v>
      </c>
      <c r="T9" s="24">
        <v>2</v>
      </c>
      <c r="U9" s="24">
        <v>11</v>
      </c>
      <c r="V9" s="210">
        <v>0.61099999999999999</v>
      </c>
      <c r="W9" s="26">
        <v>18</v>
      </c>
      <c r="X9" s="24"/>
      <c r="Y9" s="24"/>
      <c r="Z9" s="2"/>
      <c r="AA9" s="24"/>
      <c r="AB9" s="24"/>
      <c r="AC9" s="24"/>
      <c r="AD9" s="24"/>
      <c r="AE9" s="24"/>
      <c r="AF9" s="58"/>
      <c r="AG9" s="230"/>
      <c r="AH9" s="17"/>
      <c r="AI9" s="17"/>
      <c r="AJ9" s="17"/>
      <c r="AK9" s="17"/>
      <c r="AL9" s="23"/>
      <c r="AM9" s="24"/>
      <c r="AN9" s="24"/>
      <c r="AO9" s="24"/>
      <c r="AP9" s="24"/>
      <c r="AQ9" s="24"/>
      <c r="AR9" s="211"/>
      <c r="AS9" s="212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</row>
    <row r="10" spans="1:57" x14ac:dyDescent="0.25">
      <c r="A10" s="49"/>
      <c r="B10" s="24"/>
      <c r="C10" s="42"/>
      <c r="D10" s="2"/>
      <c r="E10" s="24"/>
      <c r="F10" s="24"/>
      <c r="G10" s="24"/>
      <c r="H10" s="40"/>
      <c r="I10" s="24"/>
      <c r="J10" s="25"/>
      <c r="K10" s="26"/>
      <c r="L10" s="175"/>
      <c r="M10" s="17"/>
      <c r="N10" s="17"/>
      <c r="O10" s="17"/>
      <c r="P10" s="23"/>
      <c r="Q10" s="24"/>
      <c r="R10" s="24"/>
      <c r="S10" s="40"/>
      <c r="T10" s="24"/>
      <c r="U10" s="24"/>
      <c r="V10" s="210"/>
      <c r="W10" s="26"/>
      <c r="X10" s="24">
        <v>2010</v>
      </c>
      <c r="Y10" s="24" t="s">
        <v>50</v>
      </c>
      <c r="Z10" s="2" t="s">
        <v>49</v>
      </c>
      <c r="AA10" s="24">
        <v>14</v>
      </c>
      <c r="AB10" s="24">
        <v>2</v>
      </c>
      <c r="AC10" s="24">
        <v>8</v>
      </c>
      <c r="AD10" s="24">
        <v>33</v>
      </c>
      <c r="AE10" s="24">
        <v>98</v>
      </c>
      <c r="AF10" s="58">
        <v>0.71530000000000005</v>
      </c>
      <c r="AG10" s="230">
        <v>137</v>
      </c>
      <c r="AH10" s="17"/>
      <c r="AI10" s="24" t="s">
        <v>132</v>
      </c>
      <c r="AJ10" s="17" t="s">
        <v>50</v>
      </c>
      <c r="AK10" s="24" t="s">
        <v>132</v>
      </c>
      <c r="AL10" s="23"/>
      <c r="AM10" s="24"/>
      <c r="AN10" s="24"/>
      <c r="AO10" s="24"/>
      <c r="AP10" s="24"/>
      <c r="AQ10" s="24"/>
      <c r="AR10" s="211"/>
      <c r="AS10" s="212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</row>
    <row r="11" spans="1:57" x14ac:dyDescent="0.25">
      <c r="A11" s="49"/>
      <c r="B11" s="24">
        <v>2011</v>
      </c>
      <c r="C11" s="42" t="s">
        <v>54</v>
      </c>
      <c r="D11" s="2" t="s">
        <v>55</v>
      </c>
      <c r="E11" s="24">
        <v>1</v>
      </c>
      <c r="F11" s="24">
        <v>0</v>
      </c>
      <c r="G11" s="24">
        <v>0</v>
      </c>
      <c r="H11" s="40">
        <v>0</v>
      </c>
      <c r="I11" s="24">
        <v>0</v>
      </c>
      <c r="J11" s="25">
        <v>0</v>
      </c>
      <c r="K11" s="26">
        <v>1</v>
      </c>
      <c r="L11" s="175"/>
      <c r="M11" s="17"/>
      <c r="N11" s="17"/>
      <c r="O11" s="17"/>
      <c r="P11" s="23"/>
      <c r="Q11" s="24"/>
      <c r="R11" s="24"/>
      <c r="S11" s="40"/>
      <c r="T11" s="24"/>
      <c r="U11" s="24"/>
      <c r="V11" s="210"/>
      <c r="W11" s="26"/>
      <c r="X11" s="24">
        <v>2011</v>
      </c>
      <c r="Y11" s="24" t="s">
        <v>42</v>
      </c>
      <c r="Z11" s="2" t="s">
        <v>133</v>
      </c>
      <c r="AA11" s="24">
        <v>3</v>
      </c>
      <c r="AB11" s="24">
        <v>0</v>
      </c>
      <c r="AC11" s="24">
        <v>0</v>
      </c>
      <c r="AD11" s="24">
        <v>4</v>
      </c>
      <c r="AE11" s="24">
        <v>17</v>
      </c>
      <c r="AF11" s="58">
        <v>0.68</v>
      </c>
      <c r="AG11" s="230">
        <v>25</v>
      </c>
      <c r="AH11" s="17"/>
      <c r="AI11" s="17"/>
      <c r="AJ11" s="17"/>
      <c r="AK11" s="17"/>
      <c r="AL11" s="23"/>
      <c r="AM11" s="24"/>
      <c r="AN11" s="24"/>
      <c r="AO11" s="24"/>
      <c r="AP11" s="24"/>
      <c r="AQ11" s="24"/>
      <c r="AR11" s="211"/>
      <c r="AS11" s="212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</row>
    <row r="12" spans="1:57" x14ac:dyDescent="0.25">
      <c r="A12" s="49"/>
      <c r="B12" s="24"/>
      <c r="C12" s="42"/>
      <c r="D12" s="2"/>
      <c r="E12" s="24"/>
      <c r="F12" s="24"/>
      <c r="G12" s="24"/>
      <c r="H12" s="40"/>
      <c r="I12" s="24"/>
      <c r="J12" s="25"/>
      <c r="K12" s="26"/>
      <c r="L12" s="175"/>
      <c r="M12" s="17"/>
      <c r="N12" s="17"/>
      <c r="O12" s="17"/>
      <c r="P12" s="23"/>
      <c r="Q12" s="24"/>
      <c r="R12" s="24"/>
      <c r="S12" s="40"/>
      <c r="T12" s="24"/>
      <c r="U12" s="24"/>
      <c r="V12" s="210"/>
      <c r="W12" s="26"/>
      <c r="X12" s="24"/>
      <c r="Y12" s="24"/>
      <c r="Z12" s="2"/>
      <c r="AA12" s="24"/>
      <c r="AB12" s="24"/>
      <c r="AC12" s="24"/>
      <c r="AD12" s="24"/>
      <c r="AE12" s="24"/>
      <c r="AF12" s="58"/>
      <c r="AG12" s="230"/>
      <c r="AH12" s="17"/>
      <c r="AI12" s="17"/>
      <c r="AJ12" s="17"/>
      <c r="AK12" s="17"/>
      <c r="AL12" s="23"/>
      <c r="AM12" s="24"/>
      <c r="AN12" s="24"/>
      <c r="AO12" s="24"/>
      <c r="AP12" s="24"/>
      <c r="AQ12" s="24"/>
      <c r="AR12" s="211"/>
      <c r="AS12" s="212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</row>
    <row r="13" spans="1:57" x14ac:dyDescent="0.25">
      <c r="A13" s="49"/>
      <c r="B13" s="24"/>
      <c r="C13" s="42"/>
      <c r="D13" s="2"/>
      <c r="E13" s="24"/>
      <c r="F13" s="24"/>
      <c r="G13" s="24"/>
      <c r="H13" s="40"/>
      <c r="I13" s="24"/>
      <c r="J13" s="25"/>
      <c r="K13" s="26"/>
      <c r="L13" s="175"/>
      <c r="M13" s="17"/>
      <c r="N13" s="17"/>
      <c r="O13" s="17"/>
      <c r="P13" s="23"/>
      <c r="Q13" s="24"/>
      <c r="R13" s="24"/>
      <c r="S13" s="40"/>
      <c r="T13" s="24"/>
      <c r="U13" s="24"/>
      <c r="V13" s="210"/>
      <c r="W13" s="26"/>
      <c r="X13" s="24">
        <v>2016</v>
      </c>
      <c r="Y13" s="24" t="s">
        <v>105</v>
      </c>
      <c r="Z13" s="2" t="s">
        <v>106</v>
      </c>
      <c r="AA13" s="24">
        <v>6</v>
      </c>
      <c r="AB13" s="24">
        <v>0</v>
      </c>
      <c r="AC13" s="24">
        <v>1</v>
      </c>
      <c r="AD13" s="24">
        <v>16</v>
      </c>
      <c r="AE13" s="24">
        <v>38</v>
      </c>
      <c r="AF13" s="58">
        <v>0.8085</v>
      </c>
      <c r="AG13" s="230">
        <v>47</v>
      </c>
      <c r="AH13" s="17"/>
      <c r="AI13" s="17"/>
      <c r="AJ13" s="17"/>
      <c r="AK13" s="17"/>
      <c r="AL13" s="23"/>
      <c r="AM13" s="24">
        <v>2</v>
      </c>
      <c r="AN13" s="24">
        <v>0</v>
      </c>
      <c r="AO13" s="24">
        <v>3</v>
      </c>
      <c r="AP13" s="24">
        <v>0</v>
      </c>
      <c r="AQ13" s="24">
        <v>11</v>
      </c>
      <c r="AR13" s="211">
        <v>0.64700000000000002</v>
      </c>
      <c r="AS13" s="212">
        <v>17</v>
      </c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</row>
    <row r="14" spans="1:57" x14ac:dyDescent="0.25">
      <c r="A14" s="49"/>
      <c r="B14" s="24"/>
      <c r="C14" s="42"/>
      <c r="D14" s="2"/>
      <c r="E14" s="24"/>
      <c r="F14" s="24"/>
      <c r="G14" s="24"/>
      <c r="H14" s="40"/>
      <c r="I14" s="24"/>
      <c r="J14" s="25"/>
      <c r="K14" s="26"/>
      <c r="L14" s="175"/>
      <c r="M14" s="17"/>
      <c r="N14" s="17"/>
      <c r="O14" s="17"/>
      <c r="P14" s="23"/>
      <c r="Q14" s="24"/>
      <c r="R14" s="24"/>
      <c r="S14" s="40"/>
      <c r="T14" s="24"/>
      <c r="U14" s="24"/>
      <c r="V14" s="210"/>
      <c r="W14" s="26"/>
      <c r="X14" s="24">
        <v>2017</v>
      </c>
      <c r="Y14" s="24" t="s">
        <v>105</v>
      </c>
      <c r="Z14" s="2" t="s">
        <v>106</v>
      </c>
      <c r="AA14" s="24">
        <v>3</v>
      </c>
      <c r="AB14" s="24">
        <v>0</v>
      </c>
      <c r="AC14" s="24">
        <v>0</v>
      </c>
      <c r="AD14" s="24">
        <v>1</v>
      </c>
      <c r="AE14" s="24">
        <v>12</v>
      </c>
      <c r="AF14" s="58">
        <v>0.6</v>
      </c>
      <c r="AG14" s="230">
        <v>20</v>
      </c>
      <c r="AH14" s="17"/>
      <c r="AI14" s="17"/>
      <c r="AJ14" s="17"/>
      <c r="AK14" s="17"/>
      <c r="AL14" s="23"/>
      <c r="AM14" s="24"/>
      <c r="AN14" s="24"/>
      <c r="AO14" s="24"/>
      <c r="AP14" s="24"/>
      <c r="AQ14" s="24"/>
      <c r="AR14" s="211"/>
      <c r="AS14" s="212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</row>
    <row r="15" spans="1:57" ht="14.25" x14ac:dyDescent="0.2">
      <c r="A15" s="49"/>
      <c r="B15" s="86" t="s">
        <v>127</v>
      </c>
      <c r="C15" s="87"/>
      <c r="D15" s="85"/>
      <c r="E15" s="88">
        <f>SUM(E4:E14)</f>
        <v>49</v>
      </c>
      <c r="F15" s="88">
        <f>SUM(F4:F14)</f>
        <v>0</v>
      </c>
      <c r="G15" s="88">
        <f>SUM(G4:G14)</f>
        <v>2</v>
      </c>
      <c r="H15" s="88">
        <f>SUM(H4:H14)</f>
        <v>49</v>
      </c>
      <c r="I15" s="88">
        <f>SUM(I4:I14)</f>
        <v>196</v>
      </c>
      <c r="J15" s="213">
        <f>PRODUCT(I15/K15)</f>
        <v>0.5957446808510638</v>
      </c>
      <c r="K15" s="118">
        <f>SUM(K4:K14)</f>
        <v>329</v>
      </c>
      <c r="L15" s="21"/>
      <c r="M15" s="19"/>
      <c r="N15" s="214"/>
      <c r="O15" s="215"/>
      <c r="P15" s="23"/>
      <c r="Q15" s="88">
        <f>SUM(Q4:Q14)</f>
        <v>4</v>
      </c>
      <c r="R15" s="88">
        <f>SUM(R4:R14)</f>
        <v>0</v>
      </c>
      <c r="S15" s="88">
        <f>SUM(S4:S14)</f>
        <v>0</v>
      </c>
      <c r="T15" s="88">
        <f>SUM(T4:T14)</f>
        <v>4</v>
      </c>
      <c r="U15" s="88">
        <f>SUM(U4:U14)</f>
        <v>23</v>
      </c>
      <c r="V15" s="213">
        <f>PRODUCT(U15/W15)</f>
        <v>0.65714285714285714</v>
      </c>
      <c r="W15" s="118">
        <f>SUM(W4:W14)</f>
        <v>35</v>
      </c>
      <c r="X15" s="15" t="s">
        <v>127</v>
      </c>
      <c r="Y15" s="16"/>
      <c r="Z15" s="14"/>
      <c r="AA15" s="88">
        <f>SUM(AA4:AA14)</f>
        <v>56</v>
      </c>
      <c r="AB15" s="88">
        <f>SUM(AB4:AB14)</f>
        <v>3</v>
      </c>
      <c r="AC15" s="88">
        <f>SUM(AC4:AC14)</f>
        <v>12</v>
      </c>
      <c r="AD15" s="88">
        <f>SUM(AD4:AD14)</f>
        <v>90</v>
      </c>
      <c r="AE15" s="88">
        <f>SUM(AE4:AE14)</f>
        <v>293</v>
      </c>
      <c r="AF15" s="213">
        <f>PRODUCT(AE15/AG15)</f>
        <v>0.70432692307692313</v>
      </c>
      <c r="AG15" s="118">
        <f>SUM(AG4:AG14)</f>
        <v>416</v>
      </c>
      <c r="AH15" s="21"/>
      <c r="AI15" s="19"/>
      <c r="AJ15" s="214"/>
      <c r="AK15" s="215"/>
      <c r="AL15" s="23"/>
      <c r="AM15" s="88">
        <f>SUM(AM4:AM14)</f>
        <v>2</v>
      </c>
      <c r="AN15" s="88">
        <f>SUM(AN4:AN14)</f>
        <v>0</v>
      </c>
      <c r="AO15" s="88">
        <f>SUM(AO4:AO14)</f>
        <v>3</v>
      </c>
      <c r="AP15" s="88">
        <f>SUM(AP4:AP14)</f>
        <v>0</v>
      </c>
      <c r="AQ15" s="88">
        <f>SUM(AQ4:AQ14)</f>
        <v>11</v>
      </c>
      <c r="AR15" s="213">
        <f>PRODUCT(AQ15/AS15)</f>
        <v>0.6470588235294118</v>
      </c>
      <c r="AS15" s="209">
        <f>SUM(AS4:AS14)</f>
        <v>17</v>
      </c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</row>
    <row r="16" spans="1:57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50"/>
      <c r="K16" s="26"/>
      <c r="L16" s="23"/>
      <c r="M16" s="23"/>
      <c r="N16" s="23"/>
      <c r="O16" s="23"/>
      <c r="P16" s="49"/>
      <c r="Q16" s="49"/>
      <c r="R16" s="52"/>
      <c r="S16" s="49"/>
      <c r="T16" s="49"/>
      <c r="U16" s="23"/>
      <c r="V16" s="23"/>
      <c r="W16" s="26"/>
      <c r="X16" s="49"/>
      <c r="Y16" s="49"/>
      <c r="Z16" s="49"/>
      <c r="AA16" s="49"/>
      <c r="AB16" s="49"/>
      <c r="AC16" s="49"/>
      <c r="AD16" s="49"/>
      <c r="AE16" s="49"/>
      <c r="AF16" s="50"/>
      <c r="AG16" s="26"/>
      <c r="AH16" s="23"/>
      <c r="AI16" s="23"/>
      <c r="AJ16" s="23"/>
      <c r="AK16" s="23"/>
      <c r="AL16" s="49"/>
      <c r="AM16" s="49"/>
      <c r="AN16" s="52"/>
      <c r="AO16" s="49"/>
      <c r="AP16" s="49"/>
      <c r="AQ16" s="23"/>
      <c r="AR16" s="23"/>
      <c r="AS16" s="26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</row>
    <row r="17" spans="1:57" x14ac:dyDescent="0.25">
      <c r="A17" s="49"/>
      <c r="B17" s="216" t="s">
        <v>128</v>
      </c>
      <c r="C17" s="217"/>
      <c r="D17" s="218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17</v>
      </c>
      <c r="J17" s="17" t="s">
        <v>22</v>
      </c>
      <c r="K17" s="23"/>
      <c r="L17" s="17" t="s">
        <v>27</v>
      </c>
      <c r="M17" s="17" t="s">
        <v>28</v>
      </c>
      <c r="N17" s="17" t="s">
        <v>129</v>
      </c>
      <c r="O17" s="17" t="s">
        <v>130</v>
      </c>
      <c r="Q17" s="52"/>
      <c r="R17" s="52" t="s">
        <v>56</v>
      </c>
      <c r="S17" s="52"/>
      <c r="T17" s="49" t="s">
        <v>57</v>
      </c>
      <c r="U17" s="23"/>
      <c r="V17" s="26"/>
      <c r="W17" s="26"/>
      <c r="X17" s="219"/>
      <c r="Y17" s="219"/>
      <c r="Z17" s="219"/>
      <c r="AA17" s="219"/>
      <c r="AB17" s="219"/>
      <c r="AC17" s="52"/>
      <c r="AD17" s="52"/>
      <c r="AE17" s="52"/>
      <c r="AF17" s="49"/>
      <c r="AG17" s="49"/>
      <c r="AH17" s="49"/>
      <c r="AI17" s="49"/>
      <c r="AJ17" s="49"/>
      <c r="AK17" s="49"/>
      <c r="AM17" s="26"/>
      <c r="AN17" s="219"/>
      <c r="AO17" s="219"/>
      <c r="AP17" s="219"/>
      <c r="AQ17" s="219"/>
      <c r="AR17" s="219"/>
      <c r="AS17" s="21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</row>
    <row r="18" spans="1:57" x14ac:dyDescent="0.25">
      <c r="A18" s="49"/>
      <c r="B18" s="54" t="s">
        <v>12</v>
      </c>
      <c r="C18" s="11"/>
      <c r="D18" s="56"/>
      <c r="E18" s="220">
        <v>19</v>
      </c>
      <c r="F18" s="220">
        <v>0</v>
      </c>
      <c r="G18" s="220">
        <v>0</v>
      </c>
      <c r="H18" s="220">
        <v>4</v>
      </c>
      <c r="I18" s="220">
        <v>34</v>
      </c>
      <c r="J18" s="221">
        <v>0.47899999999999998</v>
      </c>
      <c r="K18" s="49">
        <f>PRODUCT(I18/J18)</f>
        <v>70.981210855949897</v>
      </c>
      <c r="L18" s="222">
        <f>PRODUCT((F18+G18)/E18)</f>
        <v>0</v>
      </c>
      <c r="M18" s="222">
        <f>PRODUCT(H18/E18)</f>
        <v>0.21052631578947367</v>
      </c>
      <c r="N18" s="222">
        <f>PRODUCT((F18+G18+H18)/E18)</f>
        <v>0.21052631578947367</v>
      </c>
      <c r="O18" s="222">
        <f>PRODUCT(I18/E18)</f>
        <v>1.7894736842105263</v>
      </c>
      <c r="Q18" s="52"/>
      <c r="R18" s="52"/>
      <c r="S18" s="52"/>
      <c r="T18" s="52" t="s">
        <v>58</v>
      </c>
      <c r="U18" s="49"/>
      <c r="V18" s="49"/>
      <c r="W18" s="49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49"/>
      <c r="AL18" s="49"/>
      <c r="AM18" s="49"/>
      <c r="AN18" s="52"/>
      <c r="AO18" s="52"/>
      <c r="AP18" s="52"/>
      <c r="AQ18" s="52"/>
      <c r="AR18" s="52"/>
      <c r="AS18" s="52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</row>
    <row r="19" spans="1:57" x14ac:dyDescent="0.25">
      <c r="A19" s="49"/>
      <c r="B19" s="223" t="s">
        <v>64</v>
      </c>
      <c r="C19" s="224"/>
      <c r="D19" s="225"/>
      <c r="E19" s="220">
        <f>PRODUCT(E15+Q15)</f>
        <v>53</v>
      </c>
      <c r="F19" s="220">
        <f>PRODUCT(F15+R15)</f>
        <v>0</v>
      </c>
      <c r="G19" s="220">
        <f>PRODUCT(G15+S15)</f>
        <v>2</v>
      </c>
      <c r="H19" s="220">
        <f>PRODUCT(H15+T15)</f>
        <v>53</v>
      </c>
      <c r="I19" s="220">
        <f>PRODUCT(I15+U15)</f>
        <v>219</v>
      </c>
      <c r="J19" s="221">
        <f>PRODUCT(I19/K19)</f>
        <v>0.60164835164835162</v>
      </c>
      <c r="K19" s="49">
        <f>PRODUCT(K15+W15)</f>
        <v>364</v>
      </c>
      <c r="L19" s="222">
        <f>PRODUCT((F19+G19)/E19)</f>
        <v>3.7735849056603772E-2</v>
      </c>
      <c r="M19" s="222">
        <f>PRODUCT(H19/E19)</f>
        <v>1</v>
      </c>
      <c r="N19" s="222">
        <f>PRODUCT((F19+G19+H19)/E19)</f>
        <v>1.0377358490566038</v>
      </c>
      <c r="O19" s="222">
        <f>PRODUCT(I19/E19)</f>
        <v>4.132075471698113</v>
      </c>
      <c r="Q19" s="52"/>
      <c r="R19" s="52"/>
      <c r="S19" s="52"/>
      <c r="T19" s="52" t="s">
        <v>59</v>
      </c>
      <c r="U19" s="49"/>
      <c r="V19" s="49"/>
      <c r="W19" s="49"/>
      <c r="X19" s="49"/>
      <c r="Y19" s="49"/>
      <c r="Z19" s="49"/>
      <c r="AA19" s="49"/>
      <c r="AB19" s="49"/>
      <c r="AC19" s="52"/>
      <c r="AD19" s="52"/>
      <c r="AE19" s="52"/>
      <c r="AF19" s="52"/>
      <c r="AG19" s="52"/>
      <c r="AH19" s="52"/>
      <c r="AI19" s="52"/>
      <c r="AJ19" s="52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</row>
    <row r="20" spans="1:57" x14ac:dyDescent="0.25">
      <c r="A20" s="49"/>
      <c r="B20" s="30" t="s">
        <v>124</v>
      </c>
      <c r="C20" s="226"/>
      <c r="D20" s="45"/>
      <c r="E20" s="220">
        <f>PRODUCT(AA15+AM15)</f>
        <v>58</v>
      </c>
      <c r="F20" s="220">
        <f>PRODUCT(AB15+AN15)</f>
        <v>3</v>
      </c>
      <c r="G20" s="220">
        <f>PRODUCT(AC15+AO15)</f>
        <v>15</v>
      </c>
      <c r="H20" s="220">
        <f>PRODUCT(AD15+AP15)</f>
        <v>90</v>
      </c>
      <c r="I20" s="220">
        <f>PRODUCT(AE15+AQ15)</f>
        <v>304</v>
      </c>
      <c r="J20" s="221">
        <f>PRODUCT(I20/K20)</f>
        <v>0.70207852193995379</v>
      </c>
      <c r="K20" s="23">
        <f>PRODUCT(AG15+AS15)</f>
        <v>433</v>
      </c>
      <c r="L20" s="222">
        <f>PRODUCT((F20+G20)/E20)</f>
        <v>0.31034482758620691</v>
      </c>
      <c r="M20" s="222">
        <f>PRODUCT(H20/E20)</f>
        <v>1.5517241379310345</v>
      </c>
      <c r="N20" s="222">
        <f>PRODUCT((F20+G20+H20)/E20)</f>
        <v>1.8620689655172413</v>
      </c>
      <c r="O20" s="222">
        <f>PRODUCT(I20/E20)</f>
        <v>5.2413793103448274</v>
      </c>
      <c r="Q20" s="52"/>
      <c r="R20" s="52"/>
      <c r="S20" s="49"/>
      <c r="T20" s="52" t="s">
        <v>60</v>
      </c>
      <c r="U20" s="23"/>
      <c r="V20" s="23"/>
      <c r="W20" s="49"/>
      <c r="X20" s="49"/>
      <c r="Y20" s="49"/>
      <c r="Z20" s="49"/>
      <c r="AA20" s="49"/>
      <c r="AB20" s="49"/>
      <c r="AC20" s="52"/>
      <c r="AD20" s="52"/>
      <c r="AE20" s="52"/>
      <c r="AF20" s="52"/>
      <c r="AG20" s="52"/>
      <c r="AH20" s="52"/>
      <c r="AI20" s="52"/>
      <c r="AJ20" s="52"/>
      <c r="AK20" s="49"/>
      <c r="AL20" s="23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</row>
    <row r="21" spans="1:57" x14ac:dyDescent="0.25">
      <c r="A21" s="49"/>
      <c r="B21" s="227" t="s">
        <v>127</v>
      </c>
      <c r="C21" s="228"/>
      <c r="D21" s="229"/>
      <c r="E21" s="220">
        <f>SUM(E18:E20)</f>
        <v>130</v>
      </c>
      <c r="F21" s="220">
        <f t="shared" ref="F21:I21" si="0">SUM(F18:F20)</f>
        <v>3</v>
      </c>
      <c r="G21" s="220">
        <f t="shared" si="0"/>
        <v>17</v>
      </c>
      <c r="H21" s="220">
        <f t="shared" si="0"/>
        <v>147</v>
      </c>
      <c r="I21" s="220">
        <f t="shared" si="0"/>
        <v>557</v>
      </c>
      <c r="J21" s="221">
        <f>PRODUCT(I21/K21)</f>
        <v>0.64171896008062279</v>
      </c>
      <c r="K21" s="49">
        <f>SUM(K18:K20)</f>
        <v>867.98121085594994</v>
      </c>
      <c r="L21" s="222">
        <f>PRODUCT((F21+G21)/E21)</f>
        <v>0.15384615384615385</v>
      </c>
      <c r="M21" s="222">
        <f>PRODUCT(H21/E21)</f>
        <v>1.1307692307692307</v>
      </c>
      <c r="N21" s="222">
        <f>PRODUCT((F21+G21+H21)/E21)</f>
        <v>1.2846153846153847</v>
      </c>
      <c r="O21" s="222">
        <f>PRODUCT(I21/E21)</f>
        <v>4.2846153846153845</v>
      </c>
      <c r="Q21" s="23"/>
      <c r="R21" s="23"/>
      <c r="S21" s="23"/>
      <c r="T21" s="84" t="s">
        <v>61</v>
      </c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52"/>
      <c r="AF21" s="52"/>
      <c r="AG21" s="52"/>
      <c r="AH21" s="52"/>
      <c r="AI21" s="52"/>
      <c r="AJ21" s="52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</row>
    <row r="22" spans="1:57" ht="14.25" x14ac:dyDescent="0.2">
      <c r="A22" s="49"/>
      <c r="B22" s="49"/>
      <c r="C22" s="49"/>
      <c r="D22" s="49"/>
      <c r="E22" s="23"/>
      <c r="F22" s="23"/>
      <c r="G22" s="23"/>
      <c r="H22" s="23"/>
      <c r="I22" s="23"/>
      <c r="J22" s="49"/>
      <c r="K22" s="49"/>
      <c r="L22" s="23"/>
      <c r="M22" s="23"/>
      <c r="N22" s="23"/>
      <c r="O22" s="23"/>
      <c r="P22" s="49"/>
      <c r="Q22" s="49"/>
      <c r="R22" s="49"/>
      <c r="S22" s="49"/>
      <c r="T22" s="52" t="s">
        <v>62</v>
      </c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52"/>
      <c r="AF22" s="52"/>
      <c r="AG22" s="52"/>
      <c r="AH22" s="52"/>
      <c r="AI22" s="52"/>
      <c r="AJ22" s="52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</row>
    <row r="23" spans="1:57" ht="14.25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 t="s">
        <v>63</v>
      </c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52"/>
      <c r="AF23" s="52"/>
      <c r="AG23" s="52"/>
      <c r="AH23" s="52"/>
      <c r="AI23" s="52"/>
      <c r="AJ23" s="52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</row>
    <row r="24" spans="1:57" ht="14.25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 t="s">
        <v>107</v>
      </c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52"/>
      <c r="AF24" s="52"/>
      <c r="AG24" s="52"/>
      <c r="AH24" s="52"/>
      <c r="AI24" s="52"/>
      <c r="AJ24" s="52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</row>
    <row r="25" spans="1:57" ht="14.25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</row>
    <row r="26" spans="1:57" ht="14.25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</row>
    <row r="27" spans="1:57" ht="14.25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</row>
    <row r="28" spans="1:57" ht="14.25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</row>
    <row r="29" spans="1:57" ht="14.25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</row>
    <row r="30" spans="1:57" ht="14.25" x14ac:dyDescent="0.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</row>
    <row r="31" spans="1:57" ht="14.25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</row>
    <row r="32" spans="1:57" ht="14.25" x14ac:dyDescent="0.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</row>
    <row r="33" spans="1:57" ht="14.25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</row>
    <row r="34" spans="1:57" ht="14.25" x14ac:dyDescent="0.2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</row>
    <row r="35" spans="1:57" ht="14.25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</row>
    <row r="36" spans="1:57" ht="14.25" x14ac:dyDescent="0.2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</row>
    <row r="37" spans="1:57" ht="14.25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</row>
    <row r="38" spans="1:57" ht="14.25" x14ac:dyDescent="0.2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</row>
    <row r="39" spans="1:57" ht="14.25" x14ac:dyDescent="0.2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</row>
    <row r="40" spans="1:57" ht="14.25" x14ac:dyDescent="0.2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</row>
    <row r="41" spans="1:57" ht="14.25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</row>
    <row r="42" spans="1:57" ht="14.25" x14ac:dyDescent="0.2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</row>
    <row r="43" spans="1:57" ht="14.25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</row>
    <row r="44" spans="1:57" ht="14.25" x14ac:dyDescent="0.2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</row>
    <row r="45" spans="1:57" ht="14.25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</row>
    <row r="46" spans="1:57" ht="14.25" x14ac:dyDescent="0.2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</row>
    <row r="47" spans="1:57" ht="14.25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</row>
    <row r="48" spans="1:57" ht="14.25" x14ac:dyDescent="0.2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</row>
    <row r="49" spans="1:57" ht="14.25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</row>
    <row r="50" spans="1:57" ht="14.25" x14ac:dyDescent="0.2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</row>
    <row r="51" spans="1:57" ht="14.25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</row>
    <row r="52" spans="1:57" ht="14.25" x14ac:dyDescent="0.2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</row>
    <row r="53" spans="1:57" ht="14.25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</row>
    <row r="54" spans="1:57" ht="14.25" x14ac:dyDescent="0.2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</row>
    <row r="55" spans="1:57" ht="14.25" x14ac:dyDescent="0.2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</row>
    <row r="56" spans="1:57" ht="14.25" x14ac:dyDescent="0.2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</row>
    <row r="57" spans="1:57" ht="14.25" x14ac:dyDescent="0.2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</row>
    <row r="58" spans="1:57" ht="14.25" x14ac:dyDescent="0.2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</row>
    <row r="59" spans="1:57" ht="14.25" x14ac:dyDescent="0.2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</row>
    <row r="60" spans="1:57" ht="14.25" x14ac:dyDescent="0.2">
      <c r="A60" s="49"/>
      <c r="B60" s="49"/>
      <c r="C60" s="49"/>
      <c r="D60" s="49"/>
      <c r="J60" s="49"/>
      <c r="K60" s="49"/>
      <c r="L60"/>
      <c r="M60"/>
      <c r="N60"/>
      <c r="O60"/>
      <c r="P60"/>
      <c r="Q60" s="49"/>
      <c r="R60" s="49"/>
      <c r="S60" s="49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49"/>
      <c r="AL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</row>
    <row r="61" spans="1:57" ht="14.25" x14ac:dyDescent="0.2">
      <c r="A61" s="49"/>
      <c r="B61" s="49"/>
      <c r="C61" s="49"/>
      <c r="D61" s="49"/>
      <c r="J61" s="49"/>
      <c r="K61" s="49"/>
      <c r="L61"/>
      <c r="M61"/>
      <c r="N61"/>
      <c r="O61"/>
      <c r="P61"/>
      <c r="Q61" s="49"/>
      <c r="R61" s="49"/>
      <c r="S61" s="49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49"/>
      <c r="AL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</row>
    <row r="62" spans="1:57" ht="14.25" x14ac:dyDescent="0.2">
      <c r="A62" s="49"/>
      <c r="B62" s="49"/>
      <c r="C62" s="49"/>
      <c r="D62" s="49"/>
      <c r="J62" s="49"/>
      <c r="K62" s="49"/>
      <c r="L62"/>
      <c r="M62"/>
      <c r="N62"/>
      <c r="O62"/>
      <c r="P62"/>
      <c r="Q62" s="49"/>
      <c r="R62" s="49"/>
      <c r="S62" s="49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49"/>
      <c r="AL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</row>
    <row r="63" spans="1:57" ht="14.25" x14ac:dyDescent="0.2">
      <c r="A63" s="49"/>
      <c r="B63" s="49"/>
      <c r="C63" s="49"/>
      <c r="D63" s="49"/>
      <c r="J63" s="49"/>
      <c r="K63" s="49"/>
      <c r="L63"/>
      <c r="M63"/>
      <c r="N63"/>
      <c r="O63"/>
      <c r="P63"/>
      <c r="Q63" s="49"/>
      <c r="R63" s="49"/>
      <c r="S63" s="49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49"/>
      <c r="AL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</row>
    <row r="64" spans="1:57" ht="14.25" x14ac:dyDescent="0.2">
      <c r="A64" s="49"/>
      <c r="B64" s="49"/>
      <c r="C64" s="49"/>
      <c r="D64" s="49"/>
      <c r="J64" s="49"/>
      <c r="K64" s="49"/>
      <c r="L64"/>
      <c r="M64"/>
      <c r="N64"/>
      <c r="O64"/>
      <c r="P64"/>
      <c r="Q64" s="49"/>
      <c r="R64" s="49"/>
      <c r="S64" s="49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49"/>
      <c r="AL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</row>
    <row r="65" spans="1:57" ht="14.25" x14ac:dyDescent="0.2">
      <c r="A65" s="49"/>
      <c r="B65" s="49"/>
      <c r="C65" s="49"/>
      <c r="D65" s="49"/>
      <c r="J65" s="49"/>
      <c r="K65" s="49"/>
      <c r="L65"/>
      <c r="M65"/>
      <c r="N65"/>
      <c r="O65"/>
      <c r="P65"/>
      <c r="Q65" s="49"/>
      <c r="R65" s="49"/>
      <c r="S65" s="49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49"/>
      <c r="AL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</row>
    <row r="66" spans="1:57" ht="14.25" x14ac:dyDescent="0.2">
      <c r="A66" s="49"/>
      <c r="B66" s="49"/>
      <c r="C66" s="49"/>
      <c r="D66" s="49"/>
      <c r="J66" s="49"/>
      <c r="K66" s="49"/>
      <c r="L66"/>
      <c r="M66"/>
      <c r="N66"/>
      <c r="O66"/>
      <c r="P66"/>
      <c r="Q66" s="49"/>
      <c r="R66" s="49"/>
      <c r="S66" s="49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49"/>
      <c r="AL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</row>
    <row r="67" spans="1:57" ht="14.25" x14ac:dyDescent="0.2">
      <c r="A67" s="49"/>
      <c r="B67" s="49"/>
      <c r="C67" s="49"/>
      <c r="D67" s="49"/>
      <c r="J67" s="49"/>
      <c r="K67" s="49"/>
      <c r="L67"/>
      <c r="M67"/>
      <c r="N67"/>
      <c r="O67"/>
      <c r="P67"/>
      <c r="Q67" s="49"/>
      <c r="R67" s="49"/>
      <c r="S67" s="49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49"/>
      <c r="AL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</row>
    <row r="68" spans="1:57" ht="14.25" x14ac:dyDescent="0.2">
      <c r="A68" s="49"/>
      <c r="B68" s="49"/>
      <c r="C68" s="49"/>
      <c r="D68" s="49"/>
      <c r="J68" s="49"/>
      <c r="K68" s="49"/>
      <c r="L68"/>
      <c r="M68"/>
      <c r="N68"/>
      <c r="O68"/>
      <c r="P68"/>
      <c r="Q68" s="49"/>
      <c r="R68" s="49"/>
      <c r="S68" s="49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49"/>
      <c r="AL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</row>
    <row r="69" spans="1:57" ht="14.25" x14ac:dyDescent="0.2">
      <c r="A69" s="49"/>
      <c r="B69" s="49"/>
      <c r="C69" s="49"/>
      <c r="D69" s="49"/>
      <c r="J69" s="49"/>
      <c r="K69" s="49"/>
      <c r="L69"/>
      <c r="M69"/>
      <c r="N69"/>
      <c r="O69"/>
      <c r="P69"/>
      <c r="Q69" s="49"/>
      <c r="R69" s="49"/>
      <c r="S69" s="49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49"/>
      <c r="AL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</row>
    <row r="70" spans="1:57" ht="14.25" x14ac:dyDescent="0.2">
      <c r="A70" s="49"/>
      <c r="B70" s="49"/>
      <c r="C70" s="49"/>
      <c r="D70" s="49"/>
      <c r="J70" s="49"/>
      <c r="K70" s="49"/>
      <c r="L70"/>
      <c r="M70"/>
      <c r="N70"/>
      <c r="O70"/>
      <c r="P70"/>
      <c r="Q70" s="49"/>
      <c r="R70" s="49"/>
      <c r="S70" s="49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49"/>
      <c r="AL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</row>
    <row r="71" spans="1:57" ht="14.25" x14ac:dyDescent="0.2">
      <c r="A71" s="49"/>
      <c r="B71" s="49"/>
      <c r="C71" s="49"/>
      <c r="D71" s="49"/>
      <c r="J71" s="49"/>
      <c r="K71" s="49"/>
      <c r="L71"/>
      <c r="M71"/>
      <c r="N71"/>
      <c r="O71"/>
      <c r="P71"/>
      <c r="Q71" s="49"/>
      <c r="R71" s="49"/>
      <c r="S71" s="49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49"/>
      <c r="AL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</row>
    <row r="72" spans="1:57" ht="14.25" x14ac:dyDescent="0.2">
      <c r="A72" s="49"/>
      <c r="B72" s="49"/>
      <c r="C72" s="49"/>
      <c r="D72" s="49"/>
      <c r="J72" s="49"/>
      <c r="K72" s="49"/>
      <c r="L72"/>
      <c r="M72"/>
      <c r="N72"/>
      <c r="O72"/>
      <c r="P72"/>
      <c r="Q72" s="49"/>
      <c r="R72" s="49"/>
      <c r="S72" s="49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49"/>
      <c r="AL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</row>
    <row r="73" spans="1:57" ht="14.25" x14ac:dyDescent="0.2">
      <c r="A73" s="49"/>
      <c r="B73" s="49"/>
      <c r="C73" s="49"/>
      <c r="D73" s="49"/>
      <c r="J73" s="49"/>
      <c r="K73" s="49"/>
      <c r="L73"/>
      <c r="M73"/>
      <c r="N73"/>
      <c r="O73"/>
      <c r="P73"/>
      <c r="Q73" s="49"/>
      <c r="R73" s="49"/>
      <c r="S73" s="49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49"/>
      <c r="AL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</row>
    <row r="74" spans="1:57" ht="14.25" x14ac:dyDescent="0.2">
      <c r="A74" s="49"/>
      <c r="B74" s="49"/>
      <c r="C74" s="49"/>
      <c r="D74" s="49"/>
      <c r="J74" s="49"/>
      <c r="K74" s="49"/>
      <c r="L74"/>
      <c r="M74"/>
      <c r="N74"/>
      <c r="O74"/>
      <c r="P74"/>
      <c r="Q74" s="49"/>
      <c r="R74" s="49"/>
      <c r="S74" s="49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49"/>
      <c r="AL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</row>
    <row r="75" spans="1:57" ht="14.25" x14ac:dyDescent="0.2">
      <c r="A75" s="49"/>
      <c r="B75" s="49"/>
      <c r="C75" s="49"/>
      <c r="D75" s="49"/>
      <c r="J75" s="49"/>
      <c r="K75" s="49"/>
      <c r="L75"/>
      <c r="M75"/>
      <c r="N75"/>
      <c r="O75"/>
      <c r="P75"/>
      <c r="Q75" s="49"/>
      <c r="R75" s="49"/>
      <c r="S75" s="49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49"/>
      <c r="AL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</row>
    <row r="76" spans="1:57" ht="14.25" x14ac:dyDescent="0.2">
      <c r="A76" s="49"/>
      <c r="B76" s="49"/>
      <c r="C76" s="49"/>
      <c r="D76" s="49"/>
      <c r="J76" s="49"/>
      <c r="K76" s="49"/>
      <c r="L76"/>
      <c r="M76"/>
      <c r="N76"/>
      <c r="O76"/>
      <c r="P76"/>
      <c r="Q76" s="49"/>
      <c r="R76" s="49"/>
      <c r="S76" s="49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49"/>
      <c r="AL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</row>
    <row r="77" spans="1:57" ht="14.25" x14ac:dyDescent="0.2">
      <c r="A77" s="49"/>
      <c r="B77" s="49"/>
      <c r="C77" s="49"/>
      <c r="D77" s="49"/>
      <c r="J77" s="49"/>
      <c r="K77" s="49"/>
      <c r="L77"/>
      <c r="M77"/>
      <c r="N77"/>
      <c r="O77"/>
      <c r="P77"/>
      <c r="Q77" s="49"/>
      <c r="R77" s="49"/>
      <c r="S77" s="49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49"/>
      <c r="AL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</row>
    <row r="78" spans="1:57" ht="14.25" x14ac:dyDescent="0.2">
      <c r="A78" s="49"/>
      <c r="B78" s="49"/>
      <c r="C78" s="49"/>
      <c r="D78" s="49"/>
      <c r="J78" s="49"/>
      <c r="K78" s="49"/>
      <c r="L78"/>
      <c r="M78"/>
      <c r="N78"/>
      <c r="O78"/>
      <c r="P78"/>
      <c r="Q78" s="49"/>
      <c r="R78" s="49"/>
      <c r="S78" s="49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49"/>
      <c r="AL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</row>
    <row r="79" spans="1:57" ht="14.25" x14ac:dyDescent="0.2">
      <c r="A79" s="49"/>
      <c r="B79" s="49"/>
      <c r="C79" s="49"/>
      <c r="D79" s="49"/>
      <c r="J79" s="49"/>
      <c r="K79" s="49"/>
      <c r="L79"/>
      <c r="M79"/>
      <c r="N79"/>
      <c r="O79"/>
      <c r="P79"/>
      <c r="Q79" s="49"/>
      <c r="R79" s="49"/>
      <c r="S79" s="49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49"/>
      <c r="AL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</row>
    <row r="80" spans="1:57" ht="14.25" x14ac:dyDescent="0.2">
      <c r="A80" s="49"/>
      <c r="B80" s="49"/>
      <c r="C80" s="49"/>
      <c r="D80" s="49"/>
      <c r="J80" s="49"/>
      <c r="K80" s="49"/>
      <c r="L80"/>
      <c r="M80"/>
      <c r="N80"/>
      <c r="O80"/>
      <c r="P80"/>
      <c r="Q80" s="49"/>
      <c r="R80" s="49"/>
      <c r="S80" s="49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49"/>
      <c r="AL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</row>
    <row r="81" spans="1:57" ht="14.25" x14ac:dyDescent="0.2">
      <c r="A81" s="49"/>
      <c r="B81" s="49"/>
      <c r="C81" s="49"/>
      <c r="D81" s="49"/>
      <c r="J81" s="49"/>
      <c r="K81" s="49"/>
      <c r="L81"/>
      <c r="M81"/>
      <c r="N81"/>
      <c r="O81"/>
      <c r="P81"/>
      <c r="Q81" s="49"/>
      <c r="R81" s="49"/>
      <c r="S81" s="49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49"/>
      <c r="AL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</row>
    <row r="82" spans="1:57" ht="14.25" x14ac:dyDescent="0.2">
      <c r="A82" s="49"/>
      <c r="B82" s="49"/>
      <c r="C82" s="49"/>
      <c r="D82" s="49"/>
      <c r="J82" s="49"/>
      <c r="K82" s="49"/>
      <c r="L82"/>
      <c r="M82"/>
      <c r="N82"/>
      <c r="O82"/>
      <c r="P82"/>
      <c r="Q82" s="49"/>
      <c r="R82" s="49"/>
      <c r="S82" s="49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49"/>
      <c r="AL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</row>
    <row r="83" spans="1:57" ht="14.25" x14ac:dyDescent="0.2">
      <c r="A83" s="49"/>
      <c r="B83" s="49"/>
      <c r="C83" s="49"/>
      <c r="D83" s="49"/>
      <c r="L83"/>
      <c r="M83"/>
      <c r="N83"/>
      <c r="O83"/>
      <c r="P83"/>
      <c r="Q83" s="49"/>
      <c r="R83" s="49"/>
      <c r="S83" s="49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49"/>
      <c r="AL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</row>
    <row r="84" spans="1:57" ht="14.25" x14ac:dyDescent="0.2">
      <c r="A84" s="49"/>
      <c r="B84" s="49"/>
      <c r="C84" s="49"/>
      <c r="D84" s="49"/>
      <c r="L84"/>
      <c r="M84"/>
      <c r="N84"/>
      <c r="O84"/>
      <c r="P84"/>
      <c r="Q84" s="49"/>
      <c r="R84" s="49"/>
      <c r="S84" s="49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49"/>
      <c r="AL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</row>
    <row r="85" spans="1:57" ht="14.25" x14ac:dyDescent="0.2">
      <c r="A85" s="49"/>
      <c r="B85" s="49"/>
      <c r="C85" s="49"/>
      <c r="D85" s="49"/>
      <c r="L85"/>
      <c r="M85"/>
      <c r="N85"/>
      <c r="O85"/>
      <c r="P85"/>
      <c r="Q85" s="49"/>
      <c r="R85" s="49"/>
      <c r="S85" s="49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49"/>
      <c r="AL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</row>
    <row r="86" spans="1:57" ht="14.25" x14ac:dyDescent="0.2">
      <c r="A86" s="49"/>
      <c r="B86" s="49"/>
      <c r="C86" s="49"/>
      <c r="D86" s="49"/>
      <c r="L86"/>
      <c r="M86"/>
      <c r="N86"/>
      <c r="O86"/>
      <c r="P86"/>
      <c r="Q86" s="49"/>
      <c r="R86" s="49"/>
      <c r="S86" s="49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49"/>
      <c r="AL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</row>
    <row r="87" spans="1:57" ht="14.25" x14ac:dyDescent="0.2">
      <c r="A87" s="49"/>
      <c r="B87" s="49"/>
      <c r="C87" s="49"/>
      <c r="D87" s="49"/>
      <c r="L87"/>
      <c r="M87"/>
      <c r="N87"/>
      <c r="O87"/>
      <c r="P87"/>
      <c r="Q87" s="49"/>
      <c r="R87" s="49"/>
      <c r="S87" s="49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49"/>
      <c r="AL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</row>
    <row r="88" spans="1:57" ht="14.25" x14ac:dyDescent="0.2">
      <c r="A88" s="49"/>
      <c r="B88" s="49"/>
      <c r="C88" s="49"/>
      <c r="D88" s="49"/>
      <c r="L88"/>
      <c r="M88"/>
      <c r="N88"/>
      <c r="O88"/>
      <c r="P88"/>
      <c r="Q88" s="49"/>
      <c r="R88" s="49"/>
      <c r="S88" s="49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49"/>
      <c r="AL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</row>
    <row r="89" spans="1:57" ht="14.25" x14ac:dyDescent="0.2">
      <c r="A89" s="49"/>
      <c r="B89" s="49"/>
      <c r="C89" s="49"/>
      <c r="D89" s="49"/>
      <c r="L89"/>
      <c r="M89"/>
      <c r="N89"/>
      <c r="O89"/>
      <c r="P89"/>
      <c r="Q89" s="49"/>
      <c r="R89" s="49"/>
      <c r="S89" s="49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49"/>
      <c r="AL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</row>
    <row r="90" spans="1:57" ht="14.25" x14ac:dyDescent="0.2">
      <c r="A90" s="49"/>
      <c r="B90" s="49"/>
      <c r="C90" s="49"/>
      <c r="D90" s="49"/>
      <c r="L90"/>
      <c r="M90"/>
      <c r="N90"/>
      <c r="O90"/>
      <c r="P90"/>
      <c r="Q90" s="49"/>
      <c r="R90" s="49"/>
      <c r="S90" s="49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49"/>
      <c r="AL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</row>
    <row r="91" spans="1:57" ht="14.25" x14ac:dyDescent="0.2">
      <c r="A91" s="49"/>
      <c r="B91" s="49"/>
      <c r="C91" s="49"/>
      <c r="D91" s="49"/>
      <c r="L91"/>
      <c r="M91"/>
      <c r="N91"/>
      <c r="O91"/>
      <c r="P91"/>
      <c r="Q91" s="49"/>
      <c r="R91" s="49"/>
      <c r="S91" s="49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49"/>
      <c r="AL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</row>
    <row r="92" spans="1:57" ht="14.25" x14ac:dyDescent="0.2">
      <c r="A92" s="49"/>
      <c r="B92" s="49"/>
      <c r="C92" s="49"/>
      <c r="D92" s="49"/>
      <c r="L92"/>
      <c r="M92"/>
      <c r="N92"/>
      <c r="O92"/>
      <c r="P92"/>
      <c r="Q92" s="49"/>
      <c r="R92" s="49"/>
      <c r="S92" s="49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49"/>
      <c r="AL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</row>
    <row r="93" spans="1:57" ht="14.25" x14ac:dyDescent="0.2">
      <c r="A93" s="49"/>
      <c r="B93" s="49"/>
      <c r="C93" s="49"/>
      <c r="D93" s="49"/>
      <c r="L93"/>
      <c r="M93"/>
      <c r="N93"/>
      <c r="O93"/>
      <c r="P93"/>
      <c r="Q93" s="49"/>
      <c r="R93" s="49"/>
      <c r="S93" s="49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49"/>
      <c r="AL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</row>
    <row r="94" spans="1:57" ht="14.25" x14ac:dyDescent="0.2">
      <c r="A94" s="49"/>
      <c r="B94" s="49"/>
      <c r="C94" s="49"/>
      <c r="D94" s="49"/>
      <c r="L94"/>
      <c r="M94"/>
      <c r="N94"/>
      <c r="O94"/>
      <c r="P94"/>
      <c r="Q94" s="23"/>
      <c r="R94" s="23"/>
      <c r="S94" s="23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49"/>
      <c r="AL94" s="23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</row>
    <row r="95" spans="1:57" ht="14.25" x14ac:dyDescent="0.2">
      <c r="A95" s="49"/>
      <c r="B95" s="49"/>
      <c r="C95" s="49"/>
      <c r="D95" s="49"/>
      <c r="L95"/>
      <c r="M95"/>
      <c r="N95"/>
      <c r="O95"/>
      <c r="P95"/>
      <c r="Q95" s="23"/>
      <c r="R95" s="23"/>
      <c r="S95" s="23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49"/>
      <c r="AL95" s="23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</row>
    <row r="96" spans="1:57" ht="14.25" x14ac:dyDescent="0.2">
      <c r="A96" s="49"/>
      <c r="B96" s="49"/>
      <c r="C96" s="49"/>
      <c r="D96" s="49"/>
      <c r="L96"/>
      <c r="M96"/>
      <c r="N96"/>
      <c r="O96"/>
      <c r="P96"/>
      <c r="Q96" s="23"/>
      <c r="R96" s="23"/>
      <c r="S96" s="23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49"/>
      <c r="AL96" s="23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</row>
    <row r="97" spans="1:57" ht="14.25" x14ac:dyDescent="0.2">
      <c r="A97" s="49"/>
      <c r="B97" s="49"/>
      <c r="C97" s="49"/>
      <c r="D97" s="49"/>
      <c r="L97"/>
      <c r="M97"/>
      <c r="N97"/>
      <c r="O97"/>
      <c r="P97"/>
      <c r="Q97" s="23"/>
      <c r="R97" s="23"/>
      <c r="S97" s="23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49"/>
      <c r="AL97" s="23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</row>
    <row r="98" spans="1:57" ht="14.25" x14ac:dyDescent="0.2">
      <c r="A98" s="49"/>
      <c r="B98" s="49"/>
      <c r="C98" s="49"/>
      <c r="D98" s="49"/>
      <c r="L98"/>
      <c r="M98"/>
      <c r="N98"/>
      <c r="O98"/>
      <c r="P98"/>
      <c r="Q98" s="23"/>
      <c r="R98" s="23"/>
      <c r="S98" s="23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49"/>
      <c r="AL98" s="23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</row>
    <row r="99" spans="1:57" ht="14.25" x14ac:dyDescent="0.2">
      <c r="A99" s="49"/>
      <c r="B99" s="49"/>
      <c r="C99" s="49"/>
      <c r="D99" s="49"/>
      <c r="L99"/>
      <c r="M99"/>
      <c r="N99"/>
      <c r="O99"/>
      <c r="P99"/>
      <c r="Q99" s="23"/>
      <c r="R99" s="23"/>
      <c r="S99" s="23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49"/>
      <c r="AL99" s="23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</row>
    <row r="100" spans="1:57" ht="14.25" x14ac:dyDescent="0.2">
      <c r="A100" s="49"/>
      <c r="B100" s="49"/>
      <c r="C100" s="49"/>
      <c r="D100" s="49"/>
      <c r="L100"/>
      <c r="M100"/>
      <c r="N100"/>
      <c r="O100"/>
      <c r="P100"/>
      <c r="Q100" s="23"/>
      <c r="R100" s="23"/>
      <c r="S100" s="23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49"/>
      <c r="AL100" s="23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</row>
    <row r="101" spans="1:57" ht="14.25" x14ac:dyDescent="0.2">
      <c r="A101" s="49"/>
      <c r="B101" s="49"/>
      <c r="C101" s="49"/>
      <c r="D101" s="49"/>
      <c r="L101"/>
      <c r="M101"/>
      <c r="N101"/>
      <c r="O101"/>
      <c r="P101"/>
      <c r="Q101" s="23"/>
      <c r="R101" s="23"/>
      <c r="S101" s="23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49"/>
      <c r="AL101" s="23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</row>
    <row r="102" spans="1:57" ht="14.25" x14ac:dyDescent="0.2">
      <c r="A102" s="49"/>
      <c r="B102" s="49"/>
      <c r="C102" s="49"/>
      <c r="D102" s="49"/>
      <c r="L102"/>
      <c r="M102"/>
      <c r="N102"/>
      <c r="O102"/>
      <c r="P102"/>
      <c r="Q102" s="23"/>
      <c r="R102" s="23"/>
      <c r="S102" s="23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49"/>
      <c r="AL102" s="23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</row>
    <row r="103" spans="1:57" ht="14.25" x14ac:dyDescent="0.2">
      <c r="A103" s="49"/>
      <c r="B103" s="49"/>
      <c r="C103" s="49"/>
      <c r="D103" s="49"/>
      <c r="L103"/>
      <c r="M103"/>
      <c r="N103"/>
      <c r="O103"/>
      <c r="P103"/>
      <c r="Q103" s="23"/>
      <c r="R103" s="23"/>
      <c r="S103" s="23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49"/>
      <c r="AL103" s="23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</row>
    <row r="104" spans="1:57" ht="14.25" x14ac:dyDescent="0.2">
      <c r="A104" s="49"/>
      <c r="B104" s="49"/>
      <c r="C104" s="49"/>
      <c r="D104" s="49"/>
      <c r="L104"/>
      <c r="M104"/>
      <c r="N104"/>
      <c r="O104"/>
      <c r="P104"/>
      <c r="Q104" s="23"/>
      <c r="R104" s="23"/>
      <c r="S104" s="23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49"/>
      <c r="AL104" s="23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</row>
    <row r="105" spans="1:57" ht="14.25" x14ac:dyDescent="0.2">
      <c r="A105" s="49"/>
      <c r="B105" s="49"/>
      <c r="C105" s="49"/>
      <c r="D105" s="49"/>
      <c r="L105"/>
      <c r="M105"/>
      <c r="N105"/>
      <c r="O105"/>
      <c r="P105"/>
      <c r="Q105" s="23"/>
      <c r="R105" s="23"/>
      <c r="S105" s="23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49"/>
      <c r="AL105" s="23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</row>
    <row r="106" spans="1:57" ht="14.25" x14ac:dyDescent="0.2">
      <c r="A106" s="49"/>
      <c r="B106" s="49"/>
      <c r="C106" s="49"/>
      <c r="D106" s="49"/>
      <c r="L106"/>
      <c r="M106"/>
      <c r="N106"/>
      <c r="O106"/>
      <c r="P106"/>
      <c r="Q106" s="23"/>
      <c r="R106" s="23"/>
      <c r="S106" s="23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49"/>
      <c r="AL106" s="23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</row>
    <row r="107" spans="1:57" ht="14.25" x14ac:dyDescent="0.2">
      <c r="A107" s="49"/>
      <c r="B107" s="49"/>
      <c r="C107" s="49"/>
      <c r="D107" s="49"/>
      <c r="L107"/>
      <c r="M107"/>
      <c r="N107"/>
      <c r="O107"/>
      <c r="P107"/>
      <c r="Q107" s="23"/>
      <c r="R107" s="23"/>
      <c r="S107" s="23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49"/>
      <c r="AL107" s="23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</row>
    <row r="108" spans="1:57" ht="14.25" x14ac:dyDescent="0.2">
      <c r="A108" s="49"/>
      <c r="B108" s="49"/>
      <c r="C108" s="49"/>
      <c r="D108" s="49"/>
      <c r="L108"/>
      <c r="M108"/>
      <c r="N108"/>
      <c r="O108"/>
      <c r="P108"/>
      <c r="Q108" s="23"/>
      <c r="R108" s="23"/>
      <c r="S108" s="23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49"/>
      <c r="AL108" s="23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</row>
    <row r="109" spans="1:57" ht="14.25" x14ac:dyDescent="0.2">
      <c r="A109" s="49"/>
      <c r="B109" s="49"/>
      <c r="C109" s="49"/>
      <c r="D109" s="49"/>
      <c r="L109"/>
      <c r="M109"/>
      <c r="N109"/>
      <c r="O109"/>
      <c r="P109"/>
      <c r="Q109" s="23"/>
      <c r="R109" s="23"/>
      <c r="S109" s="23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49"/>
      <c r="AL109" s="23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</row>
    <row r="110" spans="1:57" ht="14.25" x14ac:dyDescent="0.2">
      <c r="A110" s="49"/>
      <c r="B110" s="49"/>
      <c r="C110" s="49"/>
      <c r="D110" s="49"/>
      <c r="L110"/>
      <c r="M110"/>
      <c r="N110"/>
      <c r="O110"/>
      <c r="P110"/>
      <c r="Q110" s="23"/>
      <c r="R110" s="23"/>
      <c r="S110" s="23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49"/>
      <c r="AL110" s="23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</row>
    <row r="111" spans="1:57" ht="14.25" x14ac:dyDescent="0.2">
      <c r="A111" s="49"/>
      <c r="B111" s="49"/>
      <c r="C111" s="49"/>
      <c r="D111" s="49"/>
      <c r="L111"/>
      <c r="M111"/>
      <c r="N111"/>
      <c r="O111"/>
      <c r="P111"/>
      <c r="Q111" s="23"/>
      <c r="R111" s="23"/>
      <c r="S111" s="23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49"/>
      <c r="AL111" s="23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</row>
    <row r="112" spans="1:57" ht="14.25" x14ac:dyDescent="0.2">
      <c r="A112" s="49"/>
      <c r="B112" s="49"/>
      <c r="C112" s="49"/>
      <c r="D112" s="49"/>
      <c r="L112"/>
      <c r="M112"/>
      <c r="N112"/>
      <c r="O112"/>
      <c r="P112"/>
      <c r="Q112" s="23"/>
      <c r="R112" s="23"/>
      <c r="S112" s="23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49"/>
      <c r="AL112" s="23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</row>
    <row r="113" spans="1:57" ht="14.25" x14ac:dyDescent="0.2">
      <c r="A113" s="49"/>
      <c r="B113" s="49"/>
      <c r="C113" s="49"/>
      <c r="D113" s="49"/>
      <c r="L113"/>
      <c r="M113"/>
      <c r="N113"/>
      <c r="O113"/>
      <c r="P113"/>
      <c r="Q113" s="23"/>
      <c r="R113" s="23"/>
      <c r="S113" s="23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49"/>
      <c r="AL113" s="23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</row>
    <row r="114" spans="1:57" ht="14.25" x14ac:dyDescent="0.2">
      <c r="A114" s="49"/>
      <c r="B114" s="49"/>
      <c r="C114" s="49"/>
      <c r="D114" s="49"/>
      <c r="L114"/>
      <c r="M114"/>
      <c r="N114"/>
      <c r="O114"/>
      <c r="P114"/>
      <c r="Q114" s="23"/>
      <c r="R114" s="23"/>
      <c r="S114" s="23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49"/>
      <c r="AL114" s="23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</row>
    <row r="115" spans="1:57" ht="14.25" x14ac:dyDescent="0.2">
      <c r="A115" s="49"/>
      <c r="B115" s="49"/>
      <c r="C115" s="49"/>
      <c r="D115" s="49"/>
      <c r="L115"/>
      <c r="M115"/>
      <c r="N115"/>
      <c r="O115"/>
      <c r="P115"/>
      <c r="Q115" s="23"/>
      <c r="R115" s="23"/>
      <c r="S115" s="23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49"/>
      <c r="AL115" s="23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</row>
    <row r="116" spans="1:57" ht="14.25" x14ac:dyDescent="0.2">
      <c r="A116" s="49"/>
      <c r="B116" s="49"/>
      <c r="C116" s="49"/>
      <c r="D116" s="49"/>
      <c r="L116"/>
      <c r="M116"/>
      <c r="N116"/>
      <c r="O116"/>
      <c r="P116"/>
      <c r="Q116" s="23"/>
      <c r="R116" s="23"/>
      <c r="S116" s="23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49"/>
      <c r="AL116" s="23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</row>
    <row r="117" spans="1:57" ht="14.25" x14ac:dyDescent="0.2">
      <c r="A117" s="49"/>
      <c r="B117" s="49"/>
      <c r="C117" s="49"/>
      <c r="D117" s="49"/>
      <c r="L117"/>
      <c r="M117"/>
      <c r="N117"/>
      <c r="O117"/>
      <c r="P117"/>
      <c r="Q117" s="23"/>
      <c r="R117" s="23"/>
      <c r="S117" s="23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49"/>
      <c r="AL117" s="23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</row>
    <row r="118" spans="1:57" ht="14.25" x14ac:dyDescent="0.2">
      <c r="A118" s="49"/>
      <c r="B118" s="49"/>
      <c r="C118" s="49"/>
      <c r="D118" s="49"/>
      <c r="L118"/>
      <c r="M118"/>
      <c r="N118"/>
      <c r="O118"/>
      <c r="P118"/>
      <c r="Q118" s="23"/>
      <c r="R118" s="23"/>
      <c r="S118" s="23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49"/>
      <c r="AL118" s="23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</row>
    <row r="119" spans="1:57" ht="14.25" x14ac:dyDescent="0.2">
      <c r="A119" s="49"/>
      <c r="B119" s="49"/>
      <c r="C119" s="49"/>
      <c r="D119" s="49"/>
      <c r="L119"/>
      <c r="M119"/>
      <c r="N119"/>
      <c r="O119"/>
      <c r="P119"/>
      <c r="Q119" s="23"/>
      <c r="R119" s="23"/>
      <c r="S119" s="23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49"/>
      <c r="AL119" s="23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</row>
    <row r="120" spans="1:57" ht="14.25" x14ac:dyDescent="0.2">
      <c r="A120" s="49"/>
      <c r="B120" s="49"/>
      <c r="C120" s="49"/>
      <c r="D120" s="49"/>
      <c r="L120"/>
      <c r="M120"/>
      <c r="N120"/>
      <c r="O120"/>
      <c r="P120"/>
      <c r="Q120" s="23"/>
      <c r="R120" s="23"/>
      <c r="S120" s="23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49"/>
      <c r="AL120" s="23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</row>
    <row r="121" spans="1:57" ht="14.25" x14ac:dyDescent="0.2">
      <c r="A121" s="49"/>
      <c r="B121" s="49"/>
      <c r="C121" s="49"/>
      <c r="D121" s="49"/>
      <c r="L121"/>
      <c r="M121"/>
      <c r="N121"/>
      <c r="O121"/>
      <c r="P121"/>
      <c r="Q121" s="23"/>
      <c r="R121" s="23"/>
      <c r="S121" s="23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49"/>
      <c r="AL121" s="23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</row>
    <row r="122" spans="1:57" ht="14.25" x14ac:dyDescent="0.2">
      <c r="A122" s="49"/>
      <c r="B122" s="49"/>
      <c r="C122" s="49"/>
      <c r="D122" s="49"/>
      <c r="L122"/>
      <c r="M122"/>
      <c r="N122"/>
      <c r="O122"/>
      <c r="P122"/>
      <c r="Q122" s="23"/>
      <c r="R122" s="23"/>
      <c r="S122" s="23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49"/>
      <c r="AL122" s="23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</row>
    <row r="123" spans="1:57" ht="14.25" x14ac:dyDescent="0.2">
      <c r="A123" s="49"/>
      <c r="B123" s="49"/>
      <c r="C123" s="49"/>
      <c r="D123" s="49"/>
      <c r="L123"/>
      <c r="M123"/>
      <c r="N123"/>
      <c r="O123"/>
      <c r="P123"/>
      <c r="Q123" s="23"/>
      <c r="R123" s="23"/>
      <c r="S123" s="23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49"/>
      <c r="AL123" s="23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</row>
    <row r="124" spans="1:57" ht="14.25" x14ac:dyDescent="0.2">
      <c r="A124" s="49"/>
      <c r="B124" s="49"/>
      <c r="C124" s="49"/>
      <c r="D124" s="49"/>
      <c r="L124"/>
      <c r="M124"/>
      <c r="N124"/>
      <c r="O124"/>
      <c r="P124"/>
      <c r="Q124" s="23"/>
      <c r="R124" s="23"/>
      <c r="S124" s="23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49"/>
      <c r="AL124" s="23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</row>
    <row r="125" spans="1:57" ht="14.25" x14ac:dyDescent="0.2">
      <c r="A125" s="49"/>
      <c r="B125" s="49"/>
      <c r="C125" s="49"/>
      <c r="D125" s="49"/>
      <c r="L125"/>
      <c r="M125"/>
      <c r="N125"/>
      <c r="O125"/>
      <c r="P125"/>
      <c r="Q125" s="23"/>
      <c r="R125" s="23"/>
      <c r="S125" s="23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49"/>
      <c r="AL125" s="23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</row>
    <row r="126" spans="1:57" ht="14.25" x14ac:dyDescent="0.2">
      <c r="A126" s="49"/>
      <c r="B126" s="49"/>
      <c r="C126" s="49"/>
      <c r="D126" s="49"/>
      <c r="L126"/>
      <c r="M126"/>
      <c r="N126"/>
      <c r="O126"/>
      <c r="P126"/>
      <c r="Q126" s="23"/>
      <c r="R126" s="23"/>
      <c r="S126" s="23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49"/>
      <c r="AL126" s="23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</row>
    <row r="127" spans="1:57" ht="14.25" x14ac:dyDescent="0.2">
      <c r="A127" s="49"/>
      <c r="B127" s="49"/>
      <c r="C127" s="49"/>
      <c r="D127" s="49"/>
      <c r="L127"/>
      <c r="M127"/>
      <c r="N127"/>
      <c r="O127"/>
      <c r="P127"/>
      <c r="Q127" s="23"/>
      <c r="R127" s="23"/>
      <c r="S127" s="23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49"/>
      <c r="AL127" s="23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</row>
    <row r="128" spans="1:57" ht="14.25" x14ac:dyDescent="0.2">
      <c r="A128" s="49"/>
      <c r="B128" s="49"/>
      <c r="C128" s="49"/>
      <c r="D128" s="49"/>
      <c r="L128"/>
      <c r="M128"/>
      <c r="N128"/>
      <c r="O128"/>
      <c r="P128"/>
      <c r="Q128" s="23"/>
      <c r="R128" s="23"/>
      <c r="S128" s="23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49"/>
      <c r="AL128" s="23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</row>
    <row r="129" spans="1:57" ht="14.25" x14ac:dyDescent="0.2">
      <c r="A129" s="49"/>
      <c r="B129" s="49"/>
      <c r="C129" s="49"/>
      <c r="D129" s="49"/>
      <c r="L129"/>
      <c r="M129"/>
      <c r="N129"/>
      <c r="O129"/>
      <c r="P129"/>
      <c r="Q129" s="23"/>
      <c r="R129" s="23"/>
      <c r="S129" s="23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49"/>
      <c r="AL129" s="23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</row>
    <row r="130" spans="1:57" ht="14.25" x14ac:dyDescent="0.2">
      <c r="A130" s="49"/>
      <c r="B130" s="49"/>
      <c r="C130" s="49"/>
      <c r="D130" s="49"/>
      <c r="L130"/>
      <c r="M130"/>
      <c r="N130"/>
      <c r="O130"/>
      <c r="P130"/>
      <c r="Q130" s="23"/>
      <c r="R130" s="23"/>
      <c r="S130" s="23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49"/>
      <c r="AL130" s="23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</row>
    <row r="131" spans="1:57" ht="14.25" x14ac:dyDescent="0.2">
      <c r="A131" s="49"/>
      <c r="B131" s="49"/>
      <c r="C131" s="49"/>
      <c r="D131" s="49"/>
      <c r="L131"/>
      <c r="M131"/>
      <c r="N131"/>
      <c r="O131"/>
      <c r="P131"/>
      <c r="Q131" s="23"/>
      <c r="R131" s="23"/>
      <c r="S131" s="23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49"/>
      <c r="AL131" s="23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</row>
    <row r="132" spans="1:57" ht="14.25" x14ac:dyDescent="0.2">
      <c r="A132" s="49"/>
      <c r="B132" s="49"/>
      <c r="C132" s="49"/>
      <c r="D132" s="49"/>
      <c r="L132"/>
      <c r="M132"/>
      <c r="N132"/>
      <c r="O132"/>
      <c r="P132"/>
      <c r="Q132" s="23"/>
      <c r="R132" s="23"/>
      <c r="S132" s="23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49"/>
      <c r="AL132" s="23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</row>
    <row r="133" spans="1:57" ht="14.25" x14ac:dyDescent="0.2">
      <c r="A133" s="49"/>
      <c r="B133" s="49"/>
      <c r="C133" s="49"/>
      <c r="D133" s="49"/>
      <c r="L133"/>
      <c r="M133"/>
      <c r="N133"/>
      <c r="O133"/>
      <c r="P133"/>
      <c r="Q133" s="23"/>
      <c r="R133" s="23"/>
      <c r="S133" s="23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49"/>
      <c r="AL133" s="23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</row>
    <row r="134" spans="1:57" ht="14.25" x14ac:dyDescent="0.2">
      <c r="A134" s="49"/>
      <c r="B134" s="49"/>
      <c r="C134" s="49"/>
      <c r="D134" s="49"/>
      <c r="L134"/>
      <c r="M134"/>
      <c r="N134"/>
      <c r="O134"/>
      <c r="P134"/>
      <c r="Q134" s="23"/>
      <c r="R134" s="23"/>
      <c r="S134" s="23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49"/>
      <c r="AL134" s="23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</row>
    <row r="135" spans="1:57" ht="14.25" x14ac:dyDescent="0.2">
      <c r="A135" s="49"/>
      <c r="B135" s="49"/>
      <c r="C135" s="49"/>
      <c r="D135" s="49"/>
      <c r="L135"/>
      <c r="M135"/>
      <c r="N135"/>
      <c r="O135"/>
      <c r="P135"/>
      <c r="Q135" s="23"/>
      <c r="R135" s="23"/>
      <c r="S135" s="23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49"/>
      <c r="AL135" s="23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</row>
    <row r="136" spans="1:57" ht="14.25" x14ac:dyDescent="0.2">
      <c r="A136" s="49"/>
      <c r="B136" s="49"/>
      <c r="C136" s="49"/>
      <c r="D136" s="49"/>
      <c r="L136"/>
      <c r="M136"/>
      <c r="N136"/>
      <c r="O136"/>
      <c r="P136"/>
      <c r="Q136" s="23"/>
      <c r="R136" s="23"/>
      <c r="S136" s="23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49"/>
      <c r="AL136" s="23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</row>
    <row r="137" spans="1:57" ht="14.25" x14ac:dyDescent="0.2">
      <c r="A137" s="49"/>
      <c r="B137" s="49"/>
      <c r="C137" s="49"/>
      <c r="D137" s="49"/>
      <c r="L137"/>
      <c r="M137"/>
      <c r="N137"/>
      <c r="O137"/>
      <c r="P137"/>
      <c r="Q137" s="23"/>
      <c r="R137" s="23"/>
      <c r="S137" s="23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49"/>
      <c r="AL137" s="23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</row>
    <row r="138" spans="1:57" ht="14.25" x14ac:dyDescent="0.2">
      <c r="A138" s="49"/>
      <c r="B138" s="49"/>
      <c r="C138" s="49"/>
      <c r="D138" s="49"/>
      <c r="L138"/>
      <c r="M138"/>
      <c r="N138"/>
      <c r="O138"/>
      <c r="P138"/>
      <c r="Q138" s="23"/>
      <c r="R138" s="23"/>
      <c r="S138" s="23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49"/>
      <c r="AL138" s="23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</row>
    <row r="139" spans="1:57" ht="14.25" x14ac:dyDescent="0.2">
      <c r="A139" s="49"/>
      <c r="B139" s="49"/>
      <c r="C139" s="49"/>
      <c r="D139" s="49"/>
      <c r="L139"/>
      <c r="M139"/>
      <c r="N139"/>
      <c r="O139"/>
      <c r="P139"/>
      <c r="Q139" s="23"/>
      <c r="R139" s="23"/>
      <c r="S139" s="23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49"/>
      <c r="AL139" s="23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</row>
    <row r="140" spans="1:57" ht="14.25" x14ac:dyDescent="0.2">
      <c r="A140" s="49"/>
      <c r="B140" s="49"/>
      <c r="C140" s="49"/>
      <c r="D140" s="49"/>
      <c r="L140"/>
      <c r="M140"/>
      <c r="N140"/>
      <c r="O140"/>
      <c r="P140"/>
      <c r="Q140" s="23"/>
      <c r="R140" s="23"/>
      <c r="S140" s="23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49"/>
      <c r="AL140" s="23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</row>
    <row r="141" spans="1:57" ht="14.25" x14ac:dyDescent="0.2">
      <c r="A141" s="49"/>
      <c r="B141" s="49"/>
      <c r="C141" s="49"/>
      <c r="D141" s="49"/>
      <c r="L141"/>
      <c r="M141"/>
      <c r="N141"/>
      <c r="O141"/>
      <c r="P141"/>
      <c r="Q141" s="23"/>
      <c r="R141" s="23"/>
      <c r="S141" s="23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49"/>
      <c r="AL141" s="23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</row>
    <row r="142" spans="1:57" ht="14.25" x14ac:dyDescent="0.2">
      <c r="A142" s="49"/>
      <c r="B142" s="49"/>
      <c r="C142" s="49"/>
      <c r="D142" s="49"/>
      <c r="L142"/>
      <c r="M142"/>
      <c r="N142"/>
      <c r="O142"/>
      <c r="P142"/>
      <c r="Q142" s="23"/>
      <c r="R142" s="23"/>
      <c r="S142" s="23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49"/>
      <c r="AL142" s="23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</row>
    <row r="143" spans="1:57" ht="14.25" x14ac:dyDescent="0.2">
      <c r="A143" s="49"/>
      <c r="B143" s="49"/>
      <c r="C143" s="49"/>
      <c r="D143" s="49"/>
      <c r="L143"/>
      <c r="M143"/>
      <c r="N143"/>
      <c r="O143"/>
      <c r="P143"/>
      <c r="Q143" s="23"/>
      <c r="R143" s="23"/>
      <c r="S143" s="23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49"/>
      <c r="AL143" s="23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</row>
    <row r="144" spans="1:57" ht="14.25" x14ac:dyDescent="0.2">
      <c r="A144" s="49"/>
      <c r="B144" s="49"/>
      <c r="C144" s="49"/>
      <c r="D144" s="49"/>
      <c r="L144"/>
      <c r="M144"/>
      <c r="N144"/>
      <c r="O144"/>
      <c r="P144"/>
      <c r="Q144" s="23"/>
      <c r="R144" s="23"/>
      <c r="S144" s="23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49"/>
      <c r="AL144" s="23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</row>
    <row r="145" spans="1:57" ht="14.25" x14ac:dyDescent="0.2">
      <c r="A145" s="49"/>
      <c r="B145" s="49"/>
      <c r="C145" s="49"/>
      <c r="D145" s="49"/>
      <c r="L145"/>
      <c r="M145"/>
      <c r="N145"/>
      <c r="O145"/>
      <c r="P145"/>
      <c r="Q145" s="23"/>
      <c r="R145" s="23"/>
      <c r="S145" s="23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49"/>
      <c r="AL145" s="23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</row>
    <row r="146" spans="1:57" ht="14.25" x14ac:dyDescent="0.2">
      <c r="A146" s="49"/>
      <c r="B146" s="49"/>
      <c r="C146" s="49"/>
      <c r="D146" s="49"/>
      <c r="L146"/>
      <c r="M146"/>
      <c r="N146"/>
      <c r="O146"/>
      <c r="P146"/>
      <c r="Q146" s="23"/>
      <c r="R146" s="23"/>
      <c r="S146" s="23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49"/>
      <c r="AL146" s="23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</row>
    <row r="147" spans="1:57" ht="14.25" x14ac:dyDescent="0.2">
      <c r="A147" s="49"/>
      <c r="B147" s="49"/>
      <c r="C147" s="49"/>
      <c r="D147" s="49"/>
      <c r="L147"/>
      <c r="M147"/>
      <c r="N147"/>
      <c r="O147"/>
      <c r="P147"/>
      <c r="Q147" s="23"/>
      <c r="R147" s="23"/>
      <c r="S147" s="23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49"/>
      <c r="AL147" s="23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</row>
    <row r="148" spans="1:57" ht="14.25" x14ac:dyDescent="0.2">
      <c r="A148" s="49"/>
      <c r="B148" s="49"/>
      <c r="C148" s="49"/>
      <c r="D148" s="49"/>
      <c r="L148"/>
      <c r="M148"/>
      <c r="N148"/>
      <c r="O148"/>
      <c r="P148"/>
      <c r="Q148" s="23"/>
      <c r="R148" s="23"/>
      <c r="S148" s="23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49"/>
      <c r="AL148" s="23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</row>
    <row r="149" spans="1:57" ht="14.25" x14ac:dyDescent="0.2">
      <c r="A149" s="49"/>
      <c r="B149" s="49"/>
      <c r="C149" s="49"/>
      <c r="D149" s="49"/>
      <c r="L149"/>
      <c r="M149"/>
      <c r="N149"/>
      <c r="O149"/>
      <c r="P149"/>
      <c r="Q149" s="23"/>
      <c r="R149" s="23"/>
      <c r="S149" s="23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49"/>
      <c r="AL149" s="23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</row>
    <row r="150" spans="1:57" ht="14.25" x14ac:dyDescent="0.2">
      <c r="A150" s="49"/>
      <c r="B150" s="49"/>
      <c r="C150" s="49"/>
      <c r="D150" s="49"/>
      <c r="L150"/>
      <c r="M150"/>
      <c r="N150"/>
      <c r="O150"/>
      <c r="P150"/>
      <c r="Q150" s="23"/>
      <c r="R150" s="23"/>
      <c r="S150" s="23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49"/>
      <c r="AL150" s="23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</row>
    <row r="151" spans="1:57" ht="14.25" x14ac:dyDescent="0.2">
      <c r="A151" s="49"/>
      <c r="B151" s="49"/>
      <c r="C151" s="49"/>
      <c r="D151" s="49"/>
      <c r="L151"/>
      <c r="M151"/>
      <c r="N151"/>
      <c r="O151"/>
      <c r="P151"/>
      <c r="Q151" s="23"/>
      <c r="R151" s="23"/>
      <c r="S151" s="23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49"/>
      <c r="AL151" s="23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</row>
    <row r="152" spans="1:57" ht="14.25" x14ac:dyDescent="0.2">
      <c r="A152" s="49"/>
      <c r="B152" s="49"/>
      <c r="C152" s="49"/>
      <c r="D152" s="49"/>
      <c r="L152"/>
      <c r="M152"/>
      <c r="N152"/>
      <c r="O152"/>
      <c r="P152"/>
      <c r="Q152" s="23"/>
      <c r="R152" s="23"/>
      <c r="S152" s="23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49"/>
      <c r="AL152" s="23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</row>
    <row r="153" spans="1:57" ht="14.25" x14ac:dyDescent="0.2">
      <c r="A153" s="49"/>
      <c r="B153" s="49"/>
      <c r="C153" s="49"/>
      <c r="D153" s="49"/>
      <c r="L153"/>
      <c r="M153"/>
      <c r="N153"/>
      <c r="O153"/>
      <c r="P153"/>
      <c r="Q153" s="23"/>
      <c r="R153" s="23"/>
      <c r="S153" s="23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49"/>
      <c r="AL153" s="23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</row>
    <row r="154" spans="1:57" ht="14.25" x14ac:dyDescent="0.2">
      <c r="A154" s="49"/>
      <c r="B154" s="49"/>
      <c r="C154" s="49"/>
      <c r="D154" s="49"/>
      <c r="L154"/>
      <c r="M154"/>
      <c r="N154"/>
      <c r="O154"/>
      <c r="P154"/>
      <c r="Q154" s="23"/>
      <c r="R154" s="23"/>
      <c r="S154" s="23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49"/>
      <c r="AL154" s="23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</row>
    <row r="155" spans="1:57" ht="14.25" x14ac:dyDescent="0.2">
      <c r="A155" s="49"/>
      <c r="B155" s="49"/>
      <c r="C155" s="49"/>
      <c r="D155" s="49"/>
      <c r="L155"/>
      <c r="M155"/>
      <c r="N155"/>
      <c r="O155"/>
      <c r="P155"/>
      <c r="Q155" s="23"/>
      <c r="R155" s="23"/>
      <c r="S155" s="23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49"/>
      <c r="AL155" s="23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</row>
    <row r="156" spans="1:57" ht="14.25" x14ac:dyDescent="0.2">
      <c r="A156" s="49"/>
      <c r="B156" s="49"/>
      <c r="C156" s="49"/>
      <c r="D156" s="49"/>
      <c r="L156"/>
      <c r="M156"/>
      <c r="N156"/>
      <c r="O156"/>
      <c r="P156"/>
      <c r="Q156" s="23"/>
      <c r="R156" s="23"/>
      <c r="S156" s="23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49"/>
      <c r="AL156" s="23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</row>
    <row r="157" spans="1:57" ht="14.25" x14ac:dyDescent="0.2">
      <c r="A157" s="49"/>
      <c r="B157" s="49"/>
      <c r="C157" s="49"/>
      <c r="D157" s="49"/>
      <c r="L157"/>
      <c r="M157"/>
      <c r="N157"/>
      <c r="O157"/>
      <c r="P157"/>
      <c r="Q157" s="23"/>
      <c r="R157" s="23"/>
      <c r="S157" s="23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49"/>
      <c r="AL157" s="23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</row>
    <row r="158" spans="1:57" ht="14.25" x14ac:dyDescent="0.2">
      <c r="A158" s="49"/>
      <c r="B158" s="49"/>
      <c r="C158" s="49"/>
      <c r="D158" s="49"/>
      <c r="L158"/>
      <c r="M158"/>
      <c r="N158"/>
      <c r="O158"/>
      <c r="P158"/>
      <c r="Q158" s="23"/>
      <c r="R158" s="23"/>
      <c r="S158" s="23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49"/>
      <c r="AL158" s="23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</row>
    <row r="159" spans="1:57" ht="14.25" x14ac:dyDescent="0.2">
      <c r="A159" s="49"/>
      <c r="B159" s="49"/>
      <c r="C159" s="49"/>
      <c r="D159" s="49"/>
      <c r="L159"/>
      <c r="M159"/>
      <c r="N159"/>
      <c r="O159"/>
      <c r="P159"/>
      <c r="Q159" s="23"/>
      <c r="R159" s="23"/>
      <c r="S159" s="23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49"/>
      <c r="AL159" s="23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</row>
    <row r="160" spans="1:57" ht="14.25" x14ac:dyDescent="0.2">
      <c r="A160" s="49"/>
      <c r="B160" s="49"/>
      <c r="C160" s="49"/>
      <c r="D160" s="49"/>
      <c r="L160"/>
      <c r="M160"/>
      <c r="N160"/>
      <c r="O160"/>
      <c r="P160"/>
      <c r="Q160" s="23"/>
      <c r="R160" s="23"/>
      <c r="S160" s="23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49"/>
      <c r="AL160" s="23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</row>
    <row r="161" spans="1:57" ht="14.25" x14ac:dyDescent="0.2">
      <c r="A161" s="49"/>
      <c r="B161" s="49"/>
      <c r="C161" s="49"/>
      <c r="D161" s="49"/>
      <c r="L161"/>
      <c r="M161"/>
      <c r="N161"/>
      <c r="O161"/>
      <c r="P161"/>
      <c r="Q161" s="23"/>
      <c r="R161" s="23"/>
      <c r="S161" s="23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49"/>
      <c r="AL161" s="23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</row>
    <row r="162" spans="1:57" ht="14.25" x14ac:dyDescent="0.2">
      <c r="A162" s="49"/>
      <c r="B162" s="49"/>
      <c r="C162" s="49"/>
      <c r="D162" s="49"/>
      <c r="L162"/>
      <c r="M162"/>
      <c r="N162"/>
      <c r="O162"/>
      <c r="P162"/>
      <c r="Q162" s="23"/>
      <c r="R162" s="23"/>
      <c r="S162" s="23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49"/>
      <c r="AL162" s="23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</row>
    <row r="163" spans="1:57" ht="14.25" x14ac:dyDescent="0.2">
      <c r="A163" s="49"/>
      <c r="B163" s="49"/>
      <c r="C163" s="49"/>
      <c r="D163" s="49"/>
      <c r="L163"/>
      <c r="M163"/>
      <c r="N163"/>
      <c r="O163"/>
      <c r="P163"/>
      <c r="Q163" s="23"/>
      <c r="R163" s="23"/>
      <c r="S163" s="23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49"/>
      <c r="AL163" s="23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</row>
    <row r="164" spans="1:57" ht="14.25" x14ac:dyDescent="0.2">
      <c r="A164" s="49"/>
      <c r="B164" s="49"/>
      <c r="C164" s="49"/>
      <c r="D164" s="49"/>
      <c r="L164"/>
      <c r="M164"/>
      <c r="N164"/>
      <c r="O164"/>
      <c r="P164"/>
      <c r="Q164" s="23"/>
      <c r="R164" s="23"/>
      <c r="S164" s="23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49"/>
      <c r="AL164" s="23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</row>
    <row r="165" spans="1:57" ht="14.25" x14ac:dyDescent="0.2">
      <c r="A165" s="49"/>
      <c r="B165" s="49"/>
      <c r="C165" s="49"/>
      <c r="D165" s="49"/>
      <c r="L165"/>
      <c r="M165"/>
      <c r="N165"/>
      <c r="O165"/>
      <c r="P165"/>
      <c r="Q165" s="23"/>
      <c r="R165" s="23"/>
      <c r="S165" s="23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49"/>
      <c r="AL165" s="23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</row>
    <row r="166" spans="1:57" ht="14.25" x14ac:dyDescent="0.2">
      <c r="A166" s="49"/>
      <c r="B166" s="49"/>
      <c r="C166" s="49"/>
      <c r="D166" s="49"/>
      <c r="L166"/>
      <c r="M166"/>
      <c r="N166"/>
      <c r="O166"/>
      <c r="P166"/>
      <c r="Q166" s="23"/>
      <c r="R166" s="23"/>
      <c r="S166" s="23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49"/>
      <c r="AL166" s="23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</row>
    <row r="167" spans="1:57" ht="14.25" x14ac:dyDescent="0.2">
      <c r="A167" s="49"/>
      <c r="B167" s="49"/>
      <c r="C167" s="49"/>
      <c r="D167" s="49"/>
      <c r="L167"/>
      <c r="M167"/>
      <c r="N167"/>
      <c r="O167"/>
      <c r="P167"/>
      <c r="Q167" s="23"/>
      <c r="R167" s="23"/>
      <c r="S167" s="23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49"/>
      <c r="AL167" s="23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</row>
    <row r="168" spans="1:57" ht="14.25" x14ac:dyDescent="0.2">
      <c r="A168" s="49"/>
      <c r="B168" s="49"/>
      <c r="C168" s="49"/>
      <c r="D168" s="49"/>
      <c r="L168"/>
      <c r="M168"/>
      <c r="N168"/>
      <c r="O168"/>
      <c r="P168"/>
      <c r="Q168" s="23"/>
      <c r="R168" s="23"/>
      <c r="S168" s="23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49"/>
      <c r="AL168" s="23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</row>
    <row r="169" spans="1:57" ht="14.25" x14ac:dyDescent="0.2">
      <c r="A169" s="49"/>
      <c r="B169" s="49"/>
      <c r="C169" s="49"/>
      <c r="D169" s="49"/>
      <c r="L169"/>
      <c r="M169"/>
      <c r="N169"/>
      <c r="O169"/>
      <c r="P169"/>
      <c r="Q169" s="23"/>
      <c r="R169" s="23"/>
      <c r="S169" s="23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49"/>
      <c r="AL169" s="23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</row>
    <row r="170" spans="1:57" ht="14.25" x14ac:dyDescent="0.2">
      <c r="A170" s="49"/>
      <c r="B170" s="49"/>
      <c r="C170" s="49"/>
      <c r="D170" s="49"/>
      <c r="L170"/>
      <c r="M170"/>
      <c r="N170"/>
      <c r="O170"/>
      <c r="P170"/>
      <c r="Q170" s="23"/>
      <c r="R170" s="23"/>
      <c r="S170" s="23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49"/>
      <c r="AL170" s="23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</row>
    <row r="171" spans="1:57" ht="14.25" x14ac:dyDescent="0.2">
      <c r="A171" s="49"/>
      <c r="B171" s="49"/>
      <c r="C171" s="49"/>
      <c r="D171" s="49"/>
      <c r="L171"/>
      <c r="M171"/>
      <c r="N171"/>
      <c r="O171"/>
      <c r="P171"/>
      <c r="Q171" s="23"/>
      <c r="R171" s="23"/>
      <c r="S171" s="23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49"/>
      <c r="AL171" s="23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</row>
    <row r="172" spans="1:57" ht="14.25" x14ac:dyDescent="0.2">
      <c r="A172" s="49"/>
      <c r="B172" s="49"/>
      <c r="C172" s="49"/>
      <c r="D172" s="49"/>
      <c r="L172"/>
      <c r="M172"/>
      <c r="N172"/>
      <c r="O172"/>
      <c r="P172"/>
      <c r="Q172" s="23"/>
      <c r="R172" s="23"/>
      <c r="S172" s="23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49"/>
      <c r="AL172" s="23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</row>
    <row r="173" spans="1:57" ht="14.25" x14ac:dyDescent="0.2">
      <c r="A173" s="49"/>
      <c r="B173" s="49"/>
      <c r="C173" s="49"/>
      <c r="D173" s="49"/>
      <c r="L173"/>
      <c r="M173"/>
      <c r="N173"/>
      <c r="O173"/>
      <c r="P173"/>
      <c r="Q173" s="23"/>
      <c r="R173" s="23"/>
      <c r="S173" s="23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49"/>
      <c r="AL173" s="23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</row>
    <row r="174" spans="1:57" ht="14.25" x14ac:dyDescent="0.2">
      <c r="A174" s="49"/>
      <c r="B174" s="49"/>
      <c r="C174" s="49"/>
      <c r="D174" s="49"/>
      <c r="L174"/>
      <c r="M174"/>
      <c r="N174"/>
      <c r="O174"/>
      <c r="P174"/>
      <c r="Q174" s="23"/>
      <c r="R174" s="23"/>
      <c r="S174" s="23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49"/>
      <c r="AL174" s="23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</row>
    <row r="175" spans="1:57" ht="14.25" x14ac:dyDescent="0.2">
      <c r="A175" s="49"/>
      <c r="B175" s="49"/>
      <c r="C175" s="49"/>
      <c r="D175" s="49"/>
      <c r="L175"/>
      <c r="M175"/>
      <c r="N175"/>
      <c r="O175"/>
      <c r="P175"/>
      <c r="Q175" s="23"/>
      <c r="R175" s="23"/>
      <c r="S175" s="23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49"/>
      <c r="AL175" s="23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</row>
    <row r="176" spans="1:57" ht="14.25" x14ac:dyDescent="0.2">
      <c r="A176" s="49"/>
      <c r="B176" s="49"/>
      <c r="C176" s="49"/>
      <c r="D176" s="49"/>
      <c r="L176"/>
      <c r="M176"/>
      <c r="N176"/>
      <c r="O176"/>
      <c r="P176"/>
      <c r="Q176" s="23"/>
      <c r="R176" s="23"/>
      <c r="S176" s="23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49"/>
      <c r="AL176" s="23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</row>
    <row r="177" spans="1:57" ht="14.25" x14ac:dyDescent="0.2">
      <c r="A177" s="49"/>
      <c r="B177" s="49"/>
      <c r="C177" s="49"/>
      <c r="D177" s="49"/>
      <c r="L177"/>
      <c r="M177"/>
      <c r="N177"/>
      <c r="O177"/>
      <c r="P177"/>
      <c r="Q177" s="23"/>
      <c r="R177" s="23"/>
      <c r="S177" s="23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49"/>
      <c r="AL177" s="23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</row>
    <row r="178" spans="1:57" ht="14.25" x14ac:dyDescent="0.2">
      <c r="A178" s="49"/>
      <c r="B178" s="49"/>
      <c r="C178" s="49"/>
      <c r="D178" s="49"/>
      <c r="L178"/>
      <c r="M178"/>
      <c r="N178"/>
      <c r="O178"/>
      <c r="P178"/>
      <c r="Q178" s="23"/>
      <c r="R178" s="23"/>
      <c r="S178" s="23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49"/>
      <c r="AL178" s="23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49"/>
      <c r="AL179" s="23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49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49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49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49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49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49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23"/>
      <c r="AL186" s="23"/>
    </row>
    <row r="187" spans="1:57" x14ac:dyDescent="0.25">
      <c r="R187" s="26"/>
      <c r="S187" s="26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</row>
    <row r="188" spans="1:57" x14ac:dyDescent="0.25">
      <c r="R188" s="26"/>
      <c r="S188" s="26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</row>
    <row r="189" spans="1:57" x14ac:dyDescent="0.25">
      <c r="R189" s="26"/>
      <c r="S189" s="26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</row>
    <row r="190" spans="1:57" x14ac:dyDescent="0.25">
      <c r="L190"/>
      <c r="M190"/>
      <c r="N190"/>
      <c r="O190"/>
      <c r="P190"/>
      <c r="R190" s="26"/>
      <c r="S190" s="26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/>
      <c r="AL190"/>
    </row>
    <row r="191" spans="1:57" x14ac:dyDescent="0.25">
      <c r="L191"/>
      <c r="M191"/>
      <c r="N191"/>
      <c r="O191"/>
      <c r="P191"/>
      <c r="R191" s="26"/>
      <c r="S191" s="26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/>
      <c r="AL191"/>
    </row>
    <row r="192" spans="1:57" x14ac:dyDescent="0.25">
      <c r="L192"/>
      <c r="M192"/>
      <c r="N192"/>
      <c r="O192"/>
      <c r="P192"/>
      <c r="R192" s="26"/>
      <c r="S192" s="26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/>
      <c r="AL210"/>
    </row>
    <row r="211" spans="12:38" x14ac:dyDescent="0.25">
      <c r="L211"/>
      <c r="M211"/>
      <c r="N211"/>
      <c r="O211"/>
      <c r="P211"/>
      <c r="R211" s="26"/>
      <c r="S211" s="26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/>
      <c r="AL211"/>
    </row>
    <row r="212" spans="12:38" x14ac:dyDescent="0.25">
      <c r="L212"/>
      <c r="M212"/>
      <c r="N212"/>
      <c r="O212"/>
      <c r="P212"/>
      <c r="R212" s="26"/>
      <c r="S212" s="26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/>
      <c r="AL212"/>
    </row>
    <row r="213" spans="12:38" x14ac:dyDescent="0.25">
      <c r="L213"/>
      <c r="M213"/>
      <c r="N213"/>
      <c r="O213"/>
      <c r="P213"/>
      <c r="R213" s="26"/>
      <c r="S213" s="26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/>
      <c r="AL213"/>
    </row>
    <row r="214" spans="12:38" x14ac:dyDescent="0.25">
      <c r="L214"/>
      <c r="M214"/>
      <c r="N214"/>
      <c r="O214"/>
      <c r="P214"/>
      <c r="R214" s="26"/>
      <c r="S214" s="26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/>
      <c r="AL214"/>
    </row>
    <row r="215" spans="12:38" ht="14.25" x14ac:dyDescent="0.2">
      <c r="L215"/>
      <c r="M215"/>
      <c r="N215"/>
      <c r="O215"/>
      <c r="P215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/>
      <c r="AL215"/>
    </row>
    <row r="216" spans="12:38" ht="14.25" x14ac:dyDescent="0.2">
      <c r="L216"/>
      <c r="M216"/>
      <c r="N216"/>
      <c r="O216"/>
      <c r="P216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/>
      <c r="AL216"/>
    </row>
    <row r="217" spans="12:38" ht="14.25" x14ac:dyDescent="0.2">
      <c r="L217"/>
      <c r="M217"/>
      <c r="N217"/>
      <c r="O217"/>
      <c r="P217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/>
      <c r="AL217"/>
    </row>
    <row r="218" spans="12:38" ht="14.25" x14ac:dyDescent="0.2">
      <c r="L218"/>
      <c r="M218"/>
      <c r="N218"/>
      <c r="O218"/>
      <c r="P218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" style="92" customWidth="1"/>
    <col min="3" max="3" width="21.5703125" style="91" customWidth="1"/>
    <col min="4" max="4" width="10.5703125" style="107" customWidth="1"/>
    <col min="5" max="5" width="8.85546875" style="107" customWidth="1"/>
    <col min="6" max="6" width="0.7109375" style="26" customWidth="1"/>
    <col min="7" max="7" width="5.28515625" style="91" customWidth="1"/>
    <col min="8" max="8" width="5.140625" style="91" customWidth="1"/>
    <col min="9" max="9" width="5.42578125" style="91" customWidth="1"/>
    <col min="10" max="11" width="5.7109375" style="91" customWidth="1"/>
    <col min="12" max="12" width="6.7109375" style="91" customWidth="1"/>
    <col min="13" max="16" width="4.85546875" style="91" customWidth="1"/>
    <col min="17" max="21" width="6.7109375" style="199" customWidth="1"/>
    <col min="22" max="22" width="11" style="91" customWidth="1"/>
    <col min="23" max="23" width="20.7109375" style="107" customWidth="1"/>
    <col min="24" max="24" width="9.7109375" style="91" customWidth="1"/>
    <col min="25" max="30" width="9.140625" style="108"/>
  </cols>
  <sheetData>
    <row r="1" spans="1:30" ht="18.75" x14ac:dyDescent="0.3">
      <c r="A1" s="1"/>
      <c r="B1" s="123" t="s">
        <v>104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93"/>
      <c r="R1" s="193"/>
      <c r="S1" s="193"/>
      <c r="T1" s="193"/>
      <c r="U1" s="193"/>
      <c r="V1" s="35"/>
      <c r="W1" s="94"/>
      <c r="X1" s="36"/>
      <c r="Y1" s="95"/>
      <c r="Z1" s="95"/>
      <c r="AA1" s="95"/>
      <c r="AB1" s="95"/>
      <c r="AC1" s="95"/>
      <c r="AD1" s="95"/>
    </row>
    <row r="2" spans="1:30" x14ac:dyDescent="0.25">
      <c r="A2" s="1"/>
      <c r="B2" s="9" t="s">
        <v>34</v>
      </c>
      <c r="C2" s="5" t="s">
        <v>114</v>
      </c>
      <c r="D2" s="10"/>
      <c r="E2" s="10"/>
      <c r="F2" s="96"/>
      <c r="G2" s="6"/>
      <c r="H2" s="10"/>
      <c r="I2" s="10"/>
      <c r="J2" s="10"/>
      <c r="K2" s="10"/>
      <c r="L2" s="10"/>
      <c r="M2" s="10"/>
      <c r="N2" s="10"/>
      <c r="O2" s="10"/>
      <c r="P2" s="10"/>
      <c r="Q2" s="194"/>
      <c r="R2" s="194"/>
      <c r="S2" s="194"/>
      <c r="T2" s="194"/>
      <c r="U2" s="194"/>
      <c r="V2" s="10"/>
      <c r="W2" s="6"/>
      <c r="X2" s="40"/>
      <c r="Y2" s="95"/>
      <c r="Z2" s="95"/>
      <c r="AA2" s="95"/>
      <c r="AB2" s="95"/>
      <c r="AC2" s="95"/>
      <c r="AD2" s="95"/>
    </row>
    <row r="3" spans="1:30" x14ac:dyDescent="0.25">
      <c r="A3" s="1"/>
      <c r="B3" s="21" t="s">
        <v>65</v>
      </c>
      <c r="C3" s="21" t="s">
        <v>66</v>
      </c>
      <c r="D3" s="15" t="s">
        <v>67</v>
      </c>
      <c r="E3" s="20" t="s">
        <v>1</v>
      </c>
      <c r="F3" s="23"/>
      <c r="G3" s="17" t="s">
        <v>68</v>
      </c>
      <c r="H3" s="14" t="s">
        <v>69</v>
      </c>
      <c r="I3" s="14" t="s">
        <v>32</v>
      </c>
      <c r="J3" s="16" t="s">
        <v>70</v>
      </c>
      <c r="K3" s="16" t="s">
        <v>71</v>
      </c>
      <c r="L3" s="16" t="s">
        <v>72</v>
      </c>
      <c r="M3" s="17" t="s">
        <v>73</v>
      </c>
      <c r="N3" s="17" t="s">
        <v>31</v>
      </c>
      <c r="O3" s="14" t="s">
        <v>74</v>
      </c>
      <c r="P3" s="17" t="s">
        <v>69</v>
      </c>
      <c r="Q3" s="175" t="s">
        <v>17</v>
      </c>
      <c r="R3" s="175">
        <v>1</v>
      </c>
      <c r="S3" s="175">
        <v>2</v>
      </c>
      <c r="T3" s="175">
        <v>3</v>
      </c>
      <c r="U3" s="175" t="s">
        <v>75</v>
      </c>
      <c r="V3" s="16" t="s">
        <v>22</v>
      </c>
      <c r="W3" s="15" t="s">
        <v>76</v>
      </c>
      <c r="X3" s="15" t="s">
        <v>77</v>
      </c>
      <c r="Y3" s="95"/>
      <c r="Z3" s="95"/>
      <c r="AA3" s="95"/>
      <c r="AB3" s="95"/>
      <c r="AC3" s="95"/>
      <c r="AD3" s="95"/>
    </row>
    <row r="4" spans="1:30" x14ac:dyDescent="0.25">
      <c r="A4" s="1"/>
      <c r="B4" s="109" t="s">
        <v>85</v>
      </c>
      <c r="C4" s="110" t="s">
        <v>86</v>
      </c>
      <c r="D4" s="111" t="s">
        <v>81</v>
      </c>
      <c r="E4" s="112" t="s">
        <v>36</v>
      </c>
      <c r="F4" s="23"/>
      <c r="G4" s="113">
        <v>1</v>
      </c>
      <c r="H4" s="114"/>
      <c r="I4" s="114"/>
      <c r="J4" s="115" t="s">
        <v>89</v>
      </c>
      <c r="K4" s="115">
        <v>2</v>
      </c>
      <c r="L4" s="102" t="s">
        <v>90</v>
      </c>
      <c r="M4" s="115">
        <v>1</v>
      </c>
      <c r="N4" s="113"/>
      <c r="O4" s="114"/>
      <c r="P4" s="114">
        <v>1</v>
      </c>
      <c r="Q4" s="195" t="s">
        <v>119</v>
      </c>
      <c r="R4" s="195" t="s">
        <v>120</v>
      </c>
      <c r="S4" s="195" t="s">
        <v>121</v>
      </c>
      <c r="T4" s="195"/>
      <c r="U4" s="195"/>
      <c r="V4" s="116">
        <v>0.42899999999999999</v>
      </c>
      <c r="W4" s="110" t="s">
        <v>87</v>
      </c>
      <c r="X4" s="117" t="s">
        <v>88</v>
      </c>
      <c r="Y4" s="95"/>
      <c r="Z4" s="95"/>
      <c r="AA4" s="95"/>
      <c r="AB4" s="95"/>
      <c r="AC4" s="95"/>
      <c r="AD4" s="95"/>
    </row>
    <row r="5" spans="1:30" x14ac:dyDescent="0.25">
      <c r="A5" s="8"/>
      <c r="B5" s="200"/>
      <c r="C5" s="201"/>
      <c r="D5" s="150"/>
      <c r="E5" s="202"/>
      <c r="F5" s="152"/>
      <c r="G5" s="201"/>
      <c r="H5" s="201"/>
      <c r="I5" s="201"/>
      <c r="J5" s="203"/>
      <c r="K5" s="203"/>
      <c r="L5" s="203"/>
      <c r="M5" s="201"/>
      <c r="N5" s="201"/>
      <c r="O5" s="201"/>
      <c r="P5" s="201"/>
      <c r="Q5" s="204"/>
      <c r="R5" s="204"/>
      <c r="S5" s="204"/>
      <c r="T5" s="204"/>
      <c r="U5" s="204"/>
      <c r="V5" s="201"/>
      <c r="W5" s="150"/>
      <c r="X5" s="205"/>
      <c r="Y5" s="95"/>
      <c r="Z5" s="95"/>
      <c r="AA5" s="95"/>
      <c r="AB5" s="95"/>
      <c r="AC5" s="95"/>
      <c r="AD5" s="95"/>
    </row>
    <row r="6" spans="1:30" x14ac:dyDescent="0.25">
      <c r="A6" s="1"/>
      <c r="B6" s="21" t="s">
        <v>78</v>
      </c>
      <c r="C6" s="21" t="s">
        <v>66</v>
      </c>
      <c r="D6" s="15" t="s">
        <v>67</v>
      </c>
      <c r="E6" s="20" t="s">
        <v>1</v>
      </c>
      <c r="F6" s="23"/>
      <c r="G6" s="17" t="s">
        <v>68</v>
      </c>
      <c r="H6" s="14" t="s">
        <v>69</v>
      </c>
      <c r="I6" s="14" t="s">
        <v>32</v>
      </c>
      <c r="J6" s="16" t="s">
        <v>70</v>
      </c>
      <c r="K6" s="16" t="s">
        <v>71</v>
      </c>
      <c r="L6" s="16" t="s">
        <v>72</v>
      </c>
      <c r="M6" s="17" t="s">
        <v>73</v>
      </c>
      <c r="N6" s="17" t="s">
        <v>31</v>
      </c>
      <c r="O6" s="14" t="s">
        <v>74</v>
      </c>
      <c r="P6" s="17" t="s">
        <v>69</v>
      </c>
      <c r="Q6" s="175" t="s">
        <v>17</v>
      </c>
      <c r="R6" s="175">
        <v>1</v>
      </c>
      <c r="S6" s="175">
        <v>2</v>
      </c>
      <c r="T6" s="175">
        <v>3</v>
      </c>
      <c r="U6" s="175" t="s">
        <v>75</v>
      </c>
      <c r="V6" s="16" t="s">
        <v>22</v>
      </c>
      <c r="W6" s="15" t="s">
        <v>76</v>
      </c>
      <c r="X6" s="15" t="s">
        <v>77</v>
      </c>
      <c r="Y6" s="95"/>
      <c r="Z6" s="95"/>
      <c r="AA6" s="95"/>
      <c r="AB6" s="95"/>
      <c r="AC6" s="95"/>
      <c r="AD6" s="95"/>
    </row>
    <row r="7" spans="1:30" x14ac:dyDescent="0.25">
      <c r="A7" s="1"/>
      <c r="B7" s="97" t="s">
        <v>79</v>
      </c>
      <c r="C7" s="98" t="s">
        <v>80</v>
      </c>
      <c r="D7" s="99" t="s">
        <v>81</v>
      </c>
      <c r="E7" s="206" t="s">
        <v>51</v>
      </c>
      <c r="F7" s="180"/>
      <c r="G7" s="100"/>
      <c r="H7" s="101"/>
      <c r="I7" s="100">
        <v>1</v>
      </c>
      <c r="J7" s="102" t="s">
        <v>84</v>
      </c>
      <c r="K7" s="102">
        <v>9</v>
      </c>
      <c r="L7" s="102"/>
      <c r="M7" s="102">
        <v>1</v>
      </c>
      <c r="N7" s="100"/>
      <c r="O7" s="101"/>
      <c r="P7" s="101"/>
      <c r="Q7" s="196" t="s">
        <v>115</v>
      </c>
      <c r="R7" s="196" t="s">
        <v>116</v>
      </c>
      <c r="S7" s="196" t="s">
        <v>117</v>
      </c>
      <c r="T7" s="196" t="s">
        <v>118</v>
      </c>
      <c r="U7" s="196"/>
      <c r="V7" s="103">
        <v>0.33300000000000002</v>
      </c>
      <c r="W7" s="98" t="s">
        <v>82</v>
      </c>
      <c r="X7" s="104" t="s">
        <v>83</v>
      </c>
      <c r="Y7" s="95"/>
      <c r="Z7" s="95"/>
      <c r="AA7" s="95"/>
      <c r="AB7" s="95"/>
      <c r="AC7" s="95"/>
      <c r="AD7" s="95"/>
    </row>
    <row r="8" spans="1:30" x14ac:dyDescent="0.25">
      <c r="A8" s="8"/>
      <c r="B8" s="200"/>
      <c r="C8" s="201"/>
      <c r="D8" s="150"/>
      <c r="E8" s="202"/>
      <c r="F8" s="152"/>
      <c r="G8" s="201"/>
      <c r="H8" s="201"/>
      <c r="I8" s="201"/>
      <c r="J8" s="203"/>
      <c r="K8" s="203"/>
      <c r="L8" s="203"/>
      <c r="M8" s="201"/>
      <c r="N8" s="201"/>
      <c r="O8" s="201"/>
      <c r="P8" s="201"/>
      <c r="Q8" s="204"/>
      <c r="R8" s="204"/>
      <c r="S8" s="204"/>
      <c r="T8" s="204"/>
      <c r="U8" s="204"/>
      <c r="V8" s="201"/>
      <c r="W8" s="150"/>
      <c r="X8" s="205"/>
      <c r="Y8" s="95"/>
      <c r="Z8" s="95"/>
      <c r="AA8" s="95"/>
      <c r="AB8" s="95"/>
      <c r="AC8" s="95"/>
      <c r="AD8" s="95"/>
    </row>
    <row r="9" spans="1:30" x14ac:dyDescent="0.25">
      <c r="A9" s="8"/>
      <c r="B9" s="105"/>
      <c r="C9" s="49"/>
      <c r="D9" s="105"/>
      <c r="E9" s="106"/>
      <c r="G9" s="49"/>
      <c r="H9" s="52"/>
      <c r="I9" s="49"/>
      <c r="J9" s="23"/>
      <c r="K9" s="23"/>
      <c r="L9" s="23"/>
      <c r="M9" s="49"/>
      <c r="N9" s="49"/>
      <c r="O9" s="49"/>
      <c r="P9" s="49"/>
      <c r="Q9" s="197"/>
      <c r="R9" s="197"/>
      <c r="S9" s="197"/>
      <c r="T9" s="197"/>
      <c r="U9" s="197"/>
      <c r="V9" s="49"/>
      <c r="W9" s="105"/>
      <c r="X9" s="49"/>
      <c r="Y9" s="95"/>
      <c r="Z9" s="95"/>
      <c r="AA9" s="95"/>
      <c r="AB9" s="95"/>
      <c r="AC9" s="95"/>
      <c r="AD9" s="95"/>
    </row>
    <row r="10" spans="1:30" x14ac:dyDescent="0.25">
      <c r="A10" s="8"/>
      <c r="B10" s="105"/>
      <c r="C10" s="49"/>
      <c r="D10" s="105"/>
      <c r="E10" s="106"/>
      <c r="G10" s="49"/>
      <c r="H10" s="52"/>
      <c r="I10" s="49"/>
      <c r="J10" s="23"/>
      <c r="K10" s="23"/>
      <c r="L10" s="23"/>
      <c r="M10" s="49"/>
      <c r="N10" s="49"/>
      <c r="O10" s="49"/>
      <c r="P10" s="49"/>
      <c r="Q10" s="197"/>
      <c r="R10" s="197"/>
      <c r="S10" s="197"/>
      <c r="T10" s="197"/>
      <c r="U10" s="197"/>
      <c r="V10" s="49"/>
      <c r="W10" s="105"/>
      <c r="X10" s="49"/>
      <c r="Y10" s="95"/>
      <c r="Z10" s="95"/>
      <c r="AA10" s="95"/>
      <c r="AB10" s="95"/>
      <c r="AC10" s="95"/>
      <c r="AD10" s="95"/>
    </row>
    <row r="11" spans="1:30" x14ac:dyDescent="0.25">
      <c r="A11" s="8"/>
      <c r="B11" s="105"/>
      <c r="C11" s="49"/>
      <c r="D11" s="105"/>
      <c r="E11" s="106"/>
      <c r="G11" s="49"/>
      <c r="H11" s="52"/>
      <c r="I11" s="49"/>
      <c r="J11" s="23"/>
      <c r="K11" s="23"/>
      <c r="L11" s="23"/>
      <c r="M11" s="49"/>
      <c r="N11" s="49"/>
      <c r="O11" s="49"/>
      <c r="P11" s="49"/>
      <c r="Q11" s="197"/>
      <c r="R11" s="197"/>
      <c r="S11" s="197"/>
      <c r="T11" s="197"/>
      <c r="U11" s="197"/>
      <c r="V11" s="49"/>
      <c r="W11" s="105"/>
      <c r="X11" s="49"/>
      <c r="Y11" s="95"/>
      <c r="Z11" s="95"/>
      <c r="AA11" s="95"/>
      <c r="AB11" s="95"/>
      <c r="AC11" s="95"/>
      <c r="AD11" s="95"/>
    </row>
    <row r="12" spans="1:30" x14ac:dyDescent="0.25">
      <c r="A12" s="8"/>
      <c r="B12" s="105"/>
      <c r="C12" s="49"/>
      <c r="D12" s="105"/>
      <c r="E12" s="106"/>
      <c r="G12" s="49"/>
      <c r="H12" s="52"/>
      <c r="I12" s="49"/>
      <c r="J12" s="23"/>
      <c r="K12" s="23"/>
      <c r="L12" s="23"/>
      <c r="M12" s="49"/>
      <c r="N12" s="49"/>
      <c r="O12" s="49"/>
      <c r="P12" s="49"/>
      <c r="Q12" s="197"/>
      <c r="R12" s="197"/>
      <c r="S12" s="197"/>
      <c r="T12" s="197"/>
      <c r="U12" s="197"/>
      <c r="V12" s="49"/>
      <c r="W12" s="105"/>
      <c r="X12" s="49"/>
      <c r="Y12" s="95"/>
      <c r="Z12" s="95"/>
      <c r="AA12" s="95"/>
      <c r="AB12" s="95"/>
      <c r="AC12" s="95"/>
      <c r="AD12" s="95"/>
    </row>
    <row r="13" spans="1:30" x14ac:dyDescent="0.25">
      <c r="A13" s="8"/>
      <c r="B13" s="105"/>
      <c r="C13" s="49"/>
      <c r="D13" s="105"/>
      <c r="E13" s="106"/>
      <c r="G13" s="49"/>
      <c r="H13" s="52"/>
      <c r="I13" s="49"/>
      <c r="J13" s="23"/>
      <c r="K13" s="23"/>
      <c r="L13" s="23"/>
      <c r="M13" s="49"/>
      <c r="N13" s="49"/>
      <c r="O13" s="49"/>
      <c r="P13" s="49"/>
      <c r="Q13" s="197"/>
      <c r="R13" s="197"/>
      <c r="S13" s="197"/>
      <c r="T13" s="197"/>
      <c r="U13" s="197"/>
      <c r="V13" s="49"/>
      <c r="W13" s="105"/>
      <c r="X13" s="49"/>
      <c r="Y13" s="95"/>
      <c r="Z13" s="95"/>
      <c r="AA13" s="95"/>
      <c r="AB13" s="95"/>
      <c r="AC13" s="95"/>
      <c r="AD13" s="95"/>
    </row>
    <row r="14" spans="1:30" x14ac:dyDescent="0.25">
      <c r="A14" s="8"/>
      <c r="B14" s="105"/>
      <c r="C14" s="49"/>
      <c r="D14" s="105"/>
      <c r="E14" s="106"/>
      <c r="G14" s="49"/>
      <c r="H14" s="52"/>
      <c r="I14" s="49"/>
      <c r="J14" s="23"/>
      <c r="K14" s="23"/>
      <c r="L14" s="23"/>
      <c r="M14" s="49"/>
      <c r="N14" s="49"/>
      <c r="O14" s="49"/>
      <c r="P14" s="49"/>
      <c r="Q14" s="197"/>
      <c r="R14" s="197"/>
      <c r="S14" s="197"/>
      <c r="T14" s="197"/>
      <c r="U14" s="197"/>
      <c r="V14" s="49"/>
      <c r="W14" s="105"/>
      <c r="X14" s="49"/>
      <c r="Y14" s="95"/>
      <c r="Z14" s="95"/>
      <c r="AA14" s="95"/>
      <c r="AB14" s="95"/>
      <c r="AC14" s="95"/>
      <c r="AD14" s="95"/>
    </row>
    <row r="15" spans="1:30" x14ac:dyDescent="0.25">
      <c r="A15" s="8"/>
      <c r="B15" s="105"/>
      <c r="C15" s="49"/>
      <c r="D15" s="105"/>
      <c r="E15" s="106"/>
      <c r="G15" s="49"/>
      <c r="H15" s="52"/>
      <c r="I15" s="49"/>
      <c r="J15" s="23"/>
      <c r="K15" s="23"/>
      <c r="L15" s="23"/>
      <c r="M15" s="49"/>
      <c r="N15" s="49"/>
      <c r="O15" s="49"/>
      <c r="P15" s="49"/>
      <c r="Q15" s="197"/>
      <c r="R15" s="197"/>
      <c r="S15" s="197"/>
      <c r="T15" s="197"/>
      <c r="U15" s="197"/>
      <c r="V15" s="49"/>
      <c r="W15" s="105"/>
      <c r="X15" s="49"/>
      <c r="Y15" s="95"/>
      <c r="Z15" s="95"/>
      <c r="AA15" s="95"/>
      <c r="AB15" s="95"/>
      <c r="AC15" s="95"/>
      <c r="AD15" s="95"/>
    </row>
    <row r="16" spans="1:30" x14ac:dyDescent="0.25">
      <c r="A16" s="8"/>
      <c r="B16" s="105"/>
      <c r="C16" s="49"/>
      <c r="D16" s="105"/>
      <c r="E16" s="106"/>
      <c r="G16" s="49"/>
      <c r="H16" s="52"/>
      <c r="I16" s="49"/>
      <c r="J16" s="23"/>
      <c r="K16" s="23"/>
      <c r="L16" s="23"/>
      <c r="M16" s="49"/>
      <c r="N16" s="49"/>
      <c r="O16" s="49"/>
      <c r="P16" s="49"/>
      <c r="Q16" s="197"/>
      <c r="R16" s="197"/>
      <c r="S16" s="197"/>
      <c r="T16" s="197"/>
      <c r="U16" s="197"/>
      <c r="V16" s="49"/>
      <c r="W16" s="105"/>
      <c r="X16" s="49"/>
      <c r="Y16" s="95"/>
      <c r="Z16" s="95"/>
      <c r="AA16" s="95"/>
      <c r="AB16" s="95"/>
      <c r="AC16" s="95"/>
      <c r="AD16" s="95"/>
    </row>
    <row r="17" spans="1:30" x14ac:dyDescent="0.25">
      <c r="A17" s="8"/>
      <c r="B17" s="105"/>
      <c r="C17" s="49"/>
      <c r="D17" s="105"/>
      <c r="E17" s="106"/>
      <c r="G17" s="49"/>
      <c r="H17" s="52"/>
      <c r="I17" s="49"/>
      <c r="J17" s="23"/>
      <c r="K17" s="23"/>
      <c r="L17" s="23"/>
      <c r="M17" s="49"/>
      <c r="N17" s="49"/>
      <c r="O17" s="49"/>
      <c r="P17" s="49"/>
      <c r="Q17" s="197"/>
      <c r="R17" s="197"/>
      <c r="S17" s="197"/>
      <c r="T17" s="197"/>
      <c r="U17" s="197"/>
      <c r="V17" s="49"/>
      <c r="W17" s="105"/>
      <c r="X17" s="49"/>
      <c r="Y17" s="95"/>
      <c r="Z17" s="95"/>
      <c r="AA17" s="95"/>
      <c r="AB17" s="95"/>
      <c r="AC17" s="95"/>
      <c r="AD17" s="95"/>
    </row>
    <row r="18" spans="1:30" x14ac:dyDescent="0.25">
      <c r="A18" s="8"/>
      <c r="B18" s="105"/>
      <c r="C18" s="49"/>
      <c r="D18" s="105"/>
      <c r="E18" s="106"/>
      <c r="G18" s="49"/>
      <c r="H18" s="52"/>
      <c r="I18" s="49"/>
      <c r="J18" s="23"/>
      <c r="K18" s="23"/>
      <c r="L18" s="23"/>
      <c r="M18" s="49"/>
      <c r="N18" s="49"/>
      <c r="O18" s="49"/>
      <c r="P18" s="49"/>
      <c r="Q18" s="197"/>
      <c r="R18" s="197"/>
      <c r="S18" s="197"/>
      <c r="T18" s="197"/>
      <c r="U18" s="197"/>
      <c r="V18" s="49"/>
      <c r="W18" s="105"/>
      <c r="X18" s="49"/>
      <c r="Y18" s="95"/>
      <c r="Z18" s="95"/>
      <c r="AA18" s="95"/>
      <c r="AB18" s="95"/>
      <c r="AC18" s="95"/>
      <c r="AD18" s="95"/>
    </row>
    <row r="19" spans="1:30" x14ac:dyDescent="0.25">
      <c r="A19" s="8"/>
      <c r="B19" s="105"/>
      <c r="C19" s="49"/>
      <c r="D19" s="105"/>
      <c r="E19" s="106"/>
      <c r="G19" s="49"/>
      <c r="H19" s="52"/>
      <c r="I19" s="49"/>
      <c r="J19" s="23"/>
      <c r="K19" s="23"/>
      <c r="L19" s="23"/>
      <c r="M19" s="49"/>
      <c r="N19" s="49"/>
      <c r="O19" s="49"/>
      <c r="P19" s="49"/>
      <c r="Q19" s="197"/>
      <c r="R19" s="197"/>
      <c r="S19" s="197"/>
      <c r="T19" s="197"/>
      <c r="U19" s="197"/>
      <c r="V19" s="49"/>
      <c r="W19" s="105"/>
      <c r="X19" s="49"/>
      <c r="Y19" s="95"/>
      <c r="Z19" s="95"/>
      <c r="AA19" s="95"/>
      <c r="AB19" s="95"/>
      <c r="AC19" s="95"/>
      <c r="AD19" s="95"/>
    </row>
    <row r="20" spans="1:30" x14ac:dyDescent="0.25">
      <c r="A20" s="8"/>
      <c r="B20" s="105"/>
      <c r="C20" s="49"/>
      <c r="D20" s="105"/>
      <c r="E20" s="106"/>
      <c r="G20" s="49"/>
      <c r="H20" s="52"/>
      <c r="I20" s="49"/>
      <c r="J20" s="23"/>
      <c r="K20" s="23"/>
      <c r="L20" s="23"/>
      <c r="M20" s="49"/>
      <c r="N20" s="49"/>
      <c r="O20" s="49"/>
      <c r="P20" s="49"/>
      <c r="Q20" s="197"/>
      <c r="R20" s="197"/>
      <c r="S20" s="197"/>
      <c r="T20" s="197"/>
      <c r="U20" s="197"/>
      <c r="V20" s="49"/>
      <c r="W20" s="105"/>
      <c r="X20" s="49"/>
      <c r="Y20" s="95"/>
      <c r="Z20" s="95"/>
      <c r="AA20" s="95"/>
      <c r="AB20" s="95"/>
      <c r="AC20" s="95"/>
      <c r="AD20" s="95"/>
    </row>
    <row r="21" spans="1:30" x14ac:dyDescent="0.25">
      <c r="A21" s="8"/>
      <c r="B21" s="105"/>
      <c r="C21" s="49"/>
      <c r="D21" s="105"/>
      <c r="E21" s="106"/>
      <c r="G21" s="49"/>
      <c r="H21" s="52"/>
      <c r="I21" s="49"/>
      <c r="J21" s="23"/>
      <c r="K21" s="23"/>
      <c r="L21" s="23"/>
      <c r="M21" s="49"/>
      <c r="N21" s="49"/>
      <c r="O21" s="49"/>
      <c r="P21" s="49"/>
      <c r="Q21" s="197"/>
      <c r="R21" s="197"/>
      <c r="S21" s="197"/>
      <c r="T21" s="197"/>
      <c r="U21" s="197"/>
      <c r="V21" s="49"/>
      <c r="W21" s="105"/>
      <c r="X21" s="49"/>
      <c r="Y21" s="95"/>
      <c r="Z21" s="95"/>
      <c r="AA21" s="95"/>
      <c r="AB21" s="95"/>
      <c r="AC21" s="95"/>
      <c r="AD21" s="95"/>
    </row>
    <row r="22" spans="1:30" x14ac:dyDescent="0.25">
      <c r="A22" s="8"/>
      <c r="B22" s="105"/>
      <c r="C22" s="49"/>
      <c r="D22" s="105"/>
      <c r="E22" s="106"/>
      <c r="G22" s="49"/>
      <c r="H22" s="52"/>
      <c r="I22" s="49"/>
      <c r="J22" s="23"/>
      <c r="K22" s="23"/>
      <c r="L22" s="23"/>
      <c r="M22" s="49"/>
      <c r="N22" s="49"/>
      <c r="O22" s="49"/>
      <c r="P22" s="49"/>
      <c r="Q22" s="197"/>
      <c r="R22" s="197"/>
      <c r="S22" s="197"/>
      <c r="T22" s="197"/>
      <c r="U22" s="197"/>
      <c r="V22" s="49"/>
      <c r="W22" s="105"/>
      <c r="X22" s="49"/>
      <c r="Y22" s="95"/>
      <c r="Z22" s="95"/>
      <c r="AA22" s="95"/>
      <c r="AB22" s="95"/>
      <c r="AC22" s="95"/>
      <c r="AD22" s="95"/>
    </row>
    <row r="23" spans="1:30" x14ac:dyDescent="0.25">
      <c r="A23" s="8"/>
      <c r="B23" s="105"/>
      <c r="C23" s="49"/>
      <c r="D23" s="105"/>
      <c r="E23" s="106"/>
      <c r="G23" s="49"/>
      <c r="H23" s="52"/>
      <c r="I23" s="49"/>
      <c r="J23" s="23"/>
      <c r="K23" s="23"/>
      <c r="L23" s="23"/>
      <c r="M23" s="49"/>
      <c r="N23" s="49"/>
      <c r="O23" s="49"/>
      <c r="P23" s="49"/>
      <c r="Q23" s="197"/>
      <c r="R23" s="197"/>
      <c r="S23" s="197"/>
      <c r="T23" s="197"/>
      <c r="U23" s="197"/>
      <c r="V23" s="49"/>
      <c r="W23" s="105"/>
      <c r="X23" s="49"/>
      <c r="Y23" s="95"/>
      <c r="Z23" s="95"/>
      <c r="AA23" s="95"/>
      <c r="AB23" s="95"/>
      <c r="AC23" s="95"/>
      <c r="AD23" s="95"/>
    </row>
    <row r="24" spans="1:30" x14ac:dyDescent="0.25">
      <c r="A24" s="8"/>
      <c r="B24" s="105"/>
      <c r="C24" s="49"/>
      <c r="D24" s="105"/>
      <c r="E24" s="106"/>
      <c r="G24" s="49"/>
      <c r="H24" s="52"/>
      <c r="I24" s="49"/>
      <c r="J24" s="23"/>
      <c r="K24" s="23"/>
      <c r="L24" s="23"/>
      <c r="M24" s="49"/>
      <c r="N24" s="49"/>
      <c r="O24" s="49"/>
      <c r="P24" s="49"/>
      <c r="Q24" s="197"/>
      <c r="R24" s="197"/>
      <c r="S24" s="197"/>
      <c r="T24" s="197"/>
      <c r="U24" s="197"/>
      <c r="V24" s="49"/>
      <c r="W24" s="105"/>
      <c r="X24" s="49"/>
      <c r="Y24" s="95"/>
      <c r="Z24" s="95"/>
      <c r="AA24" s="95"/>
      <c r="AB24" s="95"/>
      <c r="AC24" s="95"/>
      <c r="AD24" s="95"/>
    </row>
    <row r="25" spans="1:30" x14ac:dyDescent="0.25">
      <c r="A25" s="8"/>
      <c r="B25" s="105"/>
      <c r="C25" s="49"/>
      <c r="D25" s="105"/>
      <c r="E25" s="106"/>
      <c r="G25" s="49"/>
      <c r="H25" s="52"/>
      <c r="I25" s="49"/>
      <c r="J25" s="23"/>
      <c r="K25" s="23"/>
      <c r="L25" s="23"/>
      <c r="M25" s="49"/>
      <c r="N25" s="49"/>
      <c r="O25" s="49"/>
      <c r="P25" s="49"/>
      <c r="Q25" s="197"/>
      <c r="R25" s="197"/>
      <c r="S25" s="197"/>
      <c r="T25" s="197"/>
      <c r="U25" s="197"/>
      <c r="V25" s="49"/>
      <c r="W25" s="105"/>
      <c r="X25" s="49"/>
      <c r="Y25" s="95"/>
      <c r="Z25" s="95"/>
      <c r="AA25" s="95"/>
      <c r="AB25" s="95"/>
      <c r="AC25" s="95"/>
      <c r="AD25" s="95"/>
    </row>
    <row r="26" spans="1:30" x14ac:dyDescent="0.25">
      <c r="A26" s="8"/>
      <c r="B26" s="105"/>
      <c r="C26" s="49"/>
      <c r="D26" s="105"/>
      <c r="E26" s="106"/>
      <c r="G26" s="49"/>
      <c r="H26" s="52"/>
      <c r="I26" s="49"/>
      <c r="J26" s="23"/>
      <c r="K26" s="23"/>
      <c r="L26" s="23"/>
      <c r="M26" s="49"/>
      <c r="N26" s="49"/>
      <c r="O26" s="49"/>
      <c r="P26" s="49"/>
      <c r="Q26" s="197"/>
      <c r="R26" s="197"/>
      <c r="S26" s="197"/>
      <c r="T26" s="197"/>
      <c r="U26" s="197"/>
      <c r="V26" s="49"/>
      <c r="W26" s="105"/>
      <c r="X26" s="49"/>
      <c r="Y26" s="95"/>
      <c r="Z26" s="95"/>
      <c r="AA26" s="95"/>
      <c r="AB26" s="95"/>
      <c r="AC26" s="95"/>
      <c r="AD26" s="95"/>
    </row>
    <row r="27" spans="1:30" x14ac:dyDescent="0.25">
      <c r="A27" s="8"/>
      <c r="B27" s="105"/>
      <c r="C27" s="49"/>
      <c r="D27" s="105"/>
      <c r="E27" s="106"/>
      <c r="G27" s="49"/>
      <c r="H27" s="52"/>
      <c r="I27" s="49"/>
      <c r="J27" s="23"/>
      <c r="K27" s="23"/>
      <c r="L27" s="23"/>
      <c r="M27" s="49"/>
      <c r="N27" s="49"/>
      <c r="O27" s="49"/>
      <c r="P27" s="49"/>
      <c r="Q27" s="197"/>
      <c r="R27" s="197"/>
      <c r="S27" s="197"/>
      <c r="T27" s="197"/>
      <c r="U27" s="197"/>
      <c r="V27" s="49"/>
      <c r="W27" s="105"/>
      <c r="X27" s="49"/>
      <c r="Y27" s="95"/>
      <c r="Z27" s="95"/>
      <c r="AA27" s="95"/>
      <c r="AB27" s="95"/>
      <c r="AC27" s="95"/>
      <c r="AD27" s="95"/>
    </row>
    <row r="28" spans="1:30" x14ac:dyDescent="0.25">
      <c r="A28" s="8"/>
      <c r="B28" s="105"/>
      <c r="C28" s="49"/>
      <c r="D28" s="105"/>
      <c r="E28" s="106"/>
      <c r="G28" s="49"/>
      <c r="H28" s="52"/>
      <c r="I28" s="49"/>
      <c r="J28" s="23"/>
      <c r="K28" s="23"/>
      <c r="L28" s="23"/>
      <c r="M28" s="49"/>
      <c r="N28" s="49"/>
      <c r="O28" s="49"/>
      <c r="P28" s="49"/>
      <c r="Q28" s="197"/>
      <c r="R28" s="197"/>
      <c r="S28" s="197"/>
      <c r="T28" s="197"/>
      <c r="U28" s="197"/>
      <c r="V28" s="49"/>
      <c r="W28" s="105"/>
      <c r="X28" s="49"/>
      <c r="Y28" s="95"/>
      <c r="Z28" s="95"/>
      <c r="AA28" s="95"/>
      <c r="AB28" s="95"/>
      <c r="AC28" s="95"/>
      <c r="AD28" s="95"/>
    </row>
    <row r="29" spans="1:30" x14ac:dyDescent="0.25">
      <c r="A29" s="8"/>
      <c r="B29" s="105"/>
      <c r="C29" s="49"/>
      <c r="D29" s="105"/>
      <c r="E29" s="106"/>
      <c r="G29" s="49"/>
      <c r="H29" s="52"/>
      <c r="I29" s="49"/>
      <c r="J29" s="23"/>
      <c r="K29" s="23"/>
      <c r="L29" s="23"/>
      <c r="M29" s="49"/>
      <c r="N29" s="49"/>
      <c r="O29" s="49"/>
      <c r="P29" s="49"/>
      <c r="Q29" s="197"/>
      <c r="R29" s="197"/>
      <c r="S29" s="197"/>
      <c r="T29" s="197"/>
      <c r="U29" s="197"/>
      <c r="V29" s="49"/>
      <c r="W29" s="105"/>
      <c r="X29" s="49"/>
      <c r="Y29" s="95"/>
      <c r="Z29" s="95"/>
      <c r="AA29" s="95"/>
      <c r="AB29" s="95"/>
      <c r="AC29" s="95"/>
      <c r="AD29" s="95"/>
    </row>
    <row r="30" spans="1:30" x14ac:dyDescent="0.25">
      <c r="A30" s="8"/>
      <c r="B30" s="105"/>
      <c r="C30" s="49"/>
      <c r="D30" s="105"/>
      <c r="E30" s="106"/>
      <c r="G30" s="49"/>
      <c r="H30" s="52"/>
      <c r="I30" s="49"/>
      <c r="J30" s="23"/>
      <c r="K30" s="23"/>
      <c r="L30" s="23"/>
      <c r="M30" s="49"/>
      <c r="N30" s="49"/>
      <c r="O30" s="49"/>
      <c r="P30" s="49"/>
      <c r="Q30" s="197"/>
      <c r="R30" s="197"/>
      <c r="S30" s="197"/>
      <c r="T30" s="197"/>
      <c r="U30" s="197"/>
      <c r="V30" s="49"/>
      <c r="W30" s="105"/>
      <c r="X30" s="49"/>
      <c r="Y30" s="95"/>
      <c r="Z30" s="95"/>
      <c r="AA30" s="95"/>
      <c r="AB30" s="95"/>
      <c r="AC30" s="95"/>
      <c r="AD30" s="95"/>
    </row>
    <row r="31" spans="1:30" x14ac:dyDescent="0.25">
      <c r="A31" s="8"/>
      <c r="B31" s="105"/>
      <c r="C31" s="49"/>
      <c r="D31" s="105"/>
      <c r="E31" s="106"/>
      <c r="G31" s="49"/>
      <c r="H31" s="52"/>
      <c r="I31" s="49"/>
      <c r="J31" s="23"/>
      <c r="K31" s="23"/>
      <c r="L31" s="23"/>
      <c r="M31" s="49"/>
      <c r="N31" s="49"/>
      <c r="O31" s="49"/>
      <c r="P31" s="49"/>
      <c r="Q31" s="197"/>
      <c r="R31" s="197"/>
      <c r="S31" s="197"/>
      <c r="T31" s="197"/>
      <c r="U31" s="197"/>
      <c r="V31" s="49"/>
      <c r="W31" s="105"/>
      <c r="X31" s="49"/>
      <c r="Y31" s="95"/>
      <c r="Z31" s="95"/>
      <c r="AA31" s="95"/>
      <c r="AB31" s="95"/>
      <c r="AC31" s="95"/>
      <c r="AD31" s="95"/>
    </row>
    <row r="32" spans="1:30" x14ac:dyDescent="0.25">
      <c r="A32" s="8"/>
      <c r="B32" s="105"/>
      <c r="C32" s="49"/>
      <c r="D32" s="105"/>
      <c r="E32" s="106"/>
      <c r="G32" s="49"/>
      <c r="H32" s="52"/>
      <c r="I32" s="49"/>
      <c r="J32" s="23"/>
      <c r="K32" s="23"/>
      <c r="L32" s="23"/>
      <c r="M32" s="49"/>
      <c r="N32" s="49"/>
      <c r="O32" s="49"/>
      <c r="P32" s="49"/>
      <c r="Q32" s="197"/>
      <c r="R32" s="197"/>
      <c r="S32" s="197"/>
      <c r="T32" s="197"/>
      <c r="U32" s="197"/>
      <c r="V32" s="49"/>
      <c r="W32" s="105"/>
      <c r="X32" s="49"/>
      <c r="Y32" s="95"/>
      <c r="Z32" s="95"/>
      <c r="AA32" s="95"/>
      <c r="AB32" s="95"/>
      <c r="AC32" s="95"/>
      <c r="AD32" s="95"/>
    </row>
    <row r="33" spans="1:30" x14ac:dyDescent="0.25">
      <c r="A33" s="8"/>
      <c r="B33" s="105"/>
      <c r="C33" s="49"/>
      <c r="D33" s="105"/>
      <c r="E33" s="106"/>
      <c r="G33" s="49"/>
      <c r="H33" s="52"/>
      <c r="I33" s="49"/>
      <c r="J33" s="23"/>
      <c r="K33" s="23"/>
      <c r="L33" s="23"/>
      <c r="M33" s="49"/>
      <c r="N33" s="49"/>
      <c r="O33" s="49"/>
      <c r="P33" s="49"/>
      <c r="Q33" s="197"/>
      <c r="R33" s="197"/>
      <c r="S33" s="197"/>
      <c r="T33" s="197"/>
      <c r="U33" s="197"/>
      <c r="V33" s="49"/>
      <c r="W33" s="105"/>
      <c r="X33" s="49"/>
      <c r="Y33" s="95"/>
      <c r="Z33" s="95"/>
      <c r="AA33" s="95"/>
      <c r="AB33" s="95"/>
      <c r="AC33" s="95"/>
      <c r="AD33" s="95"/>
    </row>
    <row r="34" spans="1:30" x14ac:dyDescent="0.25">
      <c r="A34" s="8"/>
      <c r="B34" s="105"/>
      <c r="C34" s="49"/>
      <c r="D34" s="105"/>
      <c r="E34" s="106"/>
      <c r="G34" s="49"/>
      <c r="H34" s="52"/>
      <c r="I34" s="49"/>
      <c r="J34" s="23"/>
      <c r="K34" s="23"/>
      <c r="L34" s="23"/>
      <c r="M34" s="49"/>
      <c r="N34" s="49"/>
      <c r="O34" s="49"/>
      <c r="P34" s="49"/>
      <c r="Q34" s="197"/>
      <c r="R34" s="197"/>
      <c r="S34" s="197"/>
      <c r="T34" s="197"/>
      <c r="U34" s="197"/>
      <c r="V34" s="49"/>
      <c r="W34" s="105"/>
      <c r="X34" s="49"/>
      <c r="Y34" s="95"/>
      <c r="Z34" s="95"/>
      <c r="AA34" s="95"/>
      <c r="AB34" s="95"/>
      <c r="AC34" s="95"/>
      <c r="AD34" s="95"/>
    </row>
    <row r="35" spans="1:30" x14ac:dyDescent="0.25">
      <c r="A35" s="8"/>
      <c r="B35" s="105"/>
      <c r="C35" s="49"/>
      <c r="D35" s="105"/>
      <c r="E35" s="106"/>
      <c r="G35" s="49"/>
      <c r="H35" s="52"/>
      <c r="I35" s="49"/>
      <c r="J35" s="23"/>
      <c r="K35" s="23"/>
      <c r="L35" s="23"/>
      <c r="M35" s="49"/>
      <c r="N35" s="49"/>
      <c r="O35" s="49"/>
      <c r="P35" s="49"/>
      <c r="Q35" s="197"/>
      <c r="R35" s="197"/>
      <c r="S35" s="197"/>
      <c r="T35" s="197"/>
      <c r="U35" s="197"/>
      <c r="V35" s="49"/>
      <c r="W35" s="105"/>
      <c r="X35" s="49"/>
      <c r="Y35" s="95"/>
      <c r="Z35" s="95"/>
      <c r="AA35" s="95"/>
      <c r="AB35" s="95"/>
      <c r="AC35" s="95"/>
      <c r="AD35" s="95"/>
    </row>
    <row r="36" spans="1:30" x14ac:dyDescent="0.25">
      <c r="A36" s="8"/>
      <c r="B36" s="105"/>
      <c r="C36" s="49"/>
      <c r="D36" s="105"/>
      <c r="E36" s="106"/>
      <c r="G36" s="49"/>
      <c r="H36" s="52"/>
      <c r="I36" s="49"/>
      <c r="J36" s="23"/>
      <c r="K36" s="23"/>
      <c r="L36" s="23"/>
      <c r="M36" s="49"/>
      <c r="N36" s="49"/>
      <c r="O36" s="49"/>
      <c r="P36" s="49"/>
      <c r="Q36" s="197"/>
      <c r="R36" s="197"/>
      <c r="S36" s="197"/>
      <c r="T36" s="197"/>
      <c r="U36" s="197"/>
      <c r="V36" s="49"/>
      <c r="W36" s="105"/>
      <c r="X36" s="49"/>
      <c r="Y36" s="95"/>
      <c r="Z36" s="95"/>
      <c r="AA36" s="95"/>
      <c r="AB36" s="95"/>
      <c r="AC36" s="95"/>
      <c r="AD36" s="95"/>
    </row>
    <row r="37" spans="1:30" x14ac:dyDescent="0.25">
      <c r="A37" s="8"/>
      <c r="B37" s="105"/>
      <c r="C37" s="49"/>
      <c r="D37" s="105"/>
      <c r="E37" s="106"/>
      <c r="G37" s="49"/>
      <c r="H37" s="52"/>
      <c r="I37" s="49"/>
      <c r="J37" s="23"/>
      <c r="K37" s="23"/>
      <c r="L37" s="23"/>
      <c r="M37" s="49"/>
      <c r="N37" s="49"/>
      <c r="O37" s="49"/>
      <c r="P37" s="49"/>
      <c r="Q37" s="197"/>
      <c r="R37" s="197"/>
      <c r="S37" s="197"/>
      <c r="T37" s="197"/>
      <c r="U37" s="197"/>
      <c r="V37" s="49"/>
      <c r="W37" s="105"/>
      <c r="X37" s="49"/>
      <c r="Y37" s="95"/>
      <c r="Z37" s="95"/>
      <c r="AA37" s="95"/>
      <c r="AB37" s="95"/>
      <c r="AC37" s="95"/>
      <c r="AD37" s="95"/>
    </row>
    <row r="38" spans="1:30" x14ac:dyDescent="0.25">
      <c r="A38" s="8"/>
      <c r="B38" s="105"/>
      <c r="C38" s="49"/>
      <c r="D38" s="105"/>
      <c r="E38" s="106"/>
      <c r="G38" s="49"/>
      <c r="H38" s="52"/>
      <c r="I38" s="49"/>
      <c r="J38" s="23"/>
      <c r="K38" s="23"/>
      <c r="L38" s="23"/>
      <c r="M38" s="49"/>
      <c r="N38" s="49"/>
      <c r="O38" s="49"/>
      <c r="P38" s="49"/>
      <c r="Q38" s="197"/>
      <c r="R38" s="197"/>
      <c r="S38" s="197"/>
      <c r="T38" s="197"/>
      <c r="U38" s="197"/>
      <c r="V38" s="49"/>
      <c r="W38" s="105"/>
      <c r="X38" s="49"/>
      <c r="Y38" s="95"/>
      <c r="Z38" s="95"/>
      <c r="AA38" s="95"/>
      <c r="AB38" s="95"/>
      <c r="AC38" s="95"/>
      <c r="AD38" s="95"/>
    </row>
    <row r="39" spans="1:30" x14ac:dyDescent="0.25">
      <c r="A39" s="8"/>
      <c r="B39" s="105"/>
      <c r="C39" s="49"/>
      <c r="D39" s="105"/>
      <c r="E39" s="106"/>
      <c r="G39" s="49"/>
      <c r="H39" s="52"/>
      <c r="I39" s="49"/>
      <c r="J39" s="23"/>
      <c r="K39" s="23"/>
      <c r="L39" s="23"/>
      <c r="M39" s="49"/>
      <c r="N39" s="49"/>
      <c r="O39" s="49"/>
      <c r="P39" s="49"/>
      <c r="Q39" s="197"/>
      <c r="R39" s="197"/>
      <c r="S39" s="197"/>
      <c r="T39" s="197"/>
      <c r="U39" s="197"/>
      <c r="V39" s="49"/>
      <c r="W39" s="105"/>
      <c r="X39" s="49"/>
      <c r="Y39" s="95"/>
      <c r="Z39" s="95"/>
      <c r="AA39" s="95"/>
      <c r="AB39" s="95"/>
      <c r="AC39" s="95"/>
      <c r="AD39" s="95"/>
    </row>
    <row r="40" spans="1:30" x14ac:dyDescent="0.25">
      <c r="A40" s="8"/>
      <c r="B40" s="105"/>
      <c r="C40" s="49"/>
      <c r="D40" s="105"/>
      <c r="E40" s="106"/>
      <c r="G40" s="49"/>
      <c r="H40" s="52"/>
      <c r="I40" s="49"/>
      <c r="J40" s="23"/>
      <c r="K40" s="23"/>
      <c r="L40" s="23"/>
      <c r="M40" s="49"/>
      <c r="N40" s="49"/>
      <c r="O40" s="49"/>
      <c r="P40" s="49"/>
      <c r="Q40" s="197"/>
      <c r="R40" s="197"/>
      <c r="S40" s="197"/>
      <c r="T40" s="197"/>
      <c r="U40" s="197"/>
      <c r="V40" s="49"/>
      <c r="W40" s="105"/>
      <c r="X40" s="49"/>
      <c r="Y40" s="95"/>
      <c r="Z40" s="95"/>
      <c r="AA40" s="95"/>
      <c r="AB40" s="95"/>
      <c r="AC40" s="95"/>
      <c r="AD40" s="95"/>
    </row>
    <row r="41" spans="1:30" x14ac:dyDescent="0.25">
      <c r="A41" s="8"/>
      <c r="B41" s="105"/>
      <c r="C41" s="49"/>
      <c r="D41" s="105"/>
      <c r="E41" s="105"/>
      <c r="F41" s="23"/>
      <c r="G41" s="49"/>
      <c r="H41" s="52"/>
      <c r="I41" s="49"/>
      <c r="J41" s="23"/>
      <c r="K41" s="23"/>
      <c r="L41" s="23"/>
      <c r="M41" s="23"/>
      <c r="N41" s="83"/>
      <c r="O41" s="83"/>
      <c r="P41" s="23"/>
      <c r="Q41" s="198"/>
      <c r="R41" s="198"/>
      <c r="S41" s="198"/>
      <c r="T41" s="198"/>
      <c r="U41" s="198"/>
      <c r="V41" s="23"/>
      <c r="W41" s="105"/>
      <c r="X41" s="23"/>
      <c r="Y41" s="95"/>
      <c r="Z41" s="95"/>
      <c r="AA41" s="95"/>
      <c r="AB41" s="95"/>
      <c r="AC41" s="95"/>
      <c r="AD41" s="95"/>
    </row>
    <row r="42" spans="1:30" x14ac:dyDescent="0.25">
      <c r="A42" s="8"/>
      <c r="B42" s="105"/>
      <c r="C42" s="49"/>
      <c r="D42" s="105"/>
      <c r="E42" s="105"/>
      <c r="F42" s="23"/>
      <c r="G42" s="49"/>
      <c r="H42" s="52"/>
      <c r="I42" s="49"/>
      <c r="J42" s="23"/>
      <c r="K42" s="23"/>
      <c r="L42" s="23"/>
      <c r="M42" s="23"/>
      <c r="N42" s="83"/>
      <c r="O42" s="83"/>
      <c r="P42" s="23"/>
      <c r="Q42" s="198"/>
      <c r="R42" s="198"/>
      <c r="S42" s="198"/>
      <c r="T42" s="198"/>
      <c r="U42" s="198"/>
      <c r="V42" s="23"/>
      <c r="W42" s="105"/>
      <c r="X42" s="23"/>
      <c r="Y42" s="95"/>
      <c r="Z42" s="95"/>
      <c r="AA42" s="95"/>
      <c r="AB42" s="95"/>
      <c r="AC42" s="95"/>
      <c r="AD42" s="95"/>
    </row>
    <row r="43" spans="1:30" x14ac:dyDescent="0.25">
      <c r="A43" s="8"/>
      <c r="B43" s="105"/>
      <c r="C43" s="49"/>
      <c r="D43" s="105"/>
      <c r="E43" s="105"/>
      <c r="F43" s="23"/>
      <c r="G43" s="49"/>
      <c r="H43" s="52"/>
      <c r="I43" s="49"/>
      <c r="J43" s="23"/>
      <c r="K43" s="23"/>
      <c r="L43" s="23"/>
      <c r="M43" s="23"/>
      <c r="N43" s="83"/>
      <c r="O43" s="83"/>
      <c r="P43" s="23"/>
      <c r="Q43" s="198"/>
      <c r="R43" s="198"/>
      <c r="S43" s="198"/>
      <c r="T43" s="198"/>
      <c r="U43" s="198"/>
      <c r="V43" s="23"/>
      <c r="W43" s="105"/>
      <c r="X43" s="23"/>
      <c r="Y43" s="95"/>
      <c r="Z43" s="95"/>
      <c r="AA43" s="95"/>
      <c r="AB43" s="95"/>
      <c r="AC43" s="95"/>
      <c r="AD43" s="95"/>
    </row>
    <row r="44" spans="1:30" x14ac:dyDescent="0.25">
      <c r="A44" s="8"/>
      <c r="B44" s="105"/>
      <c r="C44" s="49"/>
      <c r="D44" s="105"/>
      <c r="E44" s="105"/>
      <c r="F44" s="23"/>
      <c r="G44" s="49"/>
      <c r="H44" s="52"/>
      <c r="I44" s="49"/>
      <c r="J44" s="23"/>
      <c r="K44" s="23"/>
      <c r="L44" s="23"/>
      <c r="M44" s="23"/>
      <c r="N44" s="83"/>
      <c r="O44" s="83"/>
      <c r="P44" s="23"/>
      <c r="Q44" s="198"/>
      <c r="R44" s="198"/>
      <c r="S44" s="198"/>
      <c r="T44" s="198"/>
      <c r="U44" s="198"/>
      <c r="V44" s="23"/>
      <c r="W44" s="105"/>
      <c r="X44" s="23"/>
      <c r="Y44" s="95"/>
      <c r="Z44" s="95"/>
      <c r="AA44" s="95"/>
      <c r="AB44" s="95"/>
      <c r="AC44" s="95"/>
      <c r="AD44" s="95"/>
    </row>
    <row r="45" spans="1:30" x14ac:dyDescent="0.25">
      <c r="A45" s="8"/>
      <c r="B45" s="105"/>
      <c r="C45" s="49"/>
      <c r="D45" s="105"/>
      <c r="E45" s="105"/>
      <c r="F45" s="23"/>
      <c r="G45" s="49"/>
      <c r="H45" s="52"/>
      <c r="I45" s="49"/>
      <c r="J45" s="23"/>
      <c r="K45" s="23"/>
      <c r="L45" s="23"/>
      <c r="M45" s="23"/>
      <c r="N45" s="83"/>
      <c r="O45" s="83"/>
      <c r="P45" s="23"/>
      <c r="Q45" s="198"/>
      <c r="R45" s="198"/>
      <c r="S45" s="198"/>
      <c r="T45" s="198"/>
      <c r="U45" s="198"/>
      <c r="V45" s="23"/>
      <c r="W45" s="105"/>
      <c r="X45" s="23"/>
      <c r="Y45" s="95"/>
      <c r="Z45" s="95"/>
      <c r="AA45" s="95"/>
      <c r="AB45" s="95"/>
      <c r="AC45" s="95"/>
      <c r="AD45" s="95"/>
    </row>
    <row r="46" spans="1:30" x14ac:dyDescent="0.25">
      <c r="A46" s="8"/>
      <c r="B46" s="105"/>
      <c r="C46" s="49"/>
      <c r="D46" s="105"/>
      <c r="E46" s="105"/>
      <c r="F46" s="23"/>
      <c r="G46" s="49"/>
      <c r="H46" s="52"/>
      <c r="I46" s="49"/>
      <c r="J46" s="23"/>
      <c r="K46" s="23"/>
      <c r="L46" s="23"/>
      <c r="M46" s="23"/>
      <c r="N46" s="83"/>
      <c r="O46" s="83"/>
      <c r="P46" s="23"/>
      <c r="Q46" s="198"/>
      <c r="R46" s="198"/>
      <c r="S46" s="198"/>
      <c r="T46" s="198"/>
      <c r="U46" s="198"/>
      <c r="V46" s="23"/>
      <c r="W46" s="105"/>
      <c r="X46" s="23"/>
      <c r="Y46" s="95"/>
      <c r="Z46" s="95"/>
      <c r="AA46" s="95"/>
      <c r="AB46" s="95"/>
      <c r="AC46" s="95"/>
      <c r="AD46" s="9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"/>
  <sheetViews>
    <sheetView zoomScale="97" zoomScaleNormal="97" workbookViewId="0"/>
  </sheetViews>
  <sheetFormatPr defaultRowHeight="15" x14ac:dyDescent="0.25"/>
  <cols>
    <col min="1" max="1" width="0.7109375" style="143" customWidth="1"/>
    <col min="2" max="2" width="8.28515625" style="181" customWidth="1"/>
    <col min="3" max="3" width="8.7109375" style="182" customWidth="1"/>
    <col min="4" max="4" width="5.85546875" style="181" customWidth="1"/>
    <col min="5" max="7" width="5.7109375" style="183" customWidth="1"/>
    <col min="8" max="8" width="10.7109375" style="183" customWidth="1"/>
    <col min="9" max="9" width="0.5703125" style="183" customWidth="1"/>
    <col min="10" max="12" width="5.7109375" style="183" customWidth="1"/>
    <col min="13" max="13" width="10.7109375" style="183" customWidth="1"/>
    <col min="14" max="16" width="5.7109375" style="183" customWidth="1"/>
    <col min="17" max="17" width="10.5703125" style="183" customWidth="1"/>
    <col min="18" max="20" width="3.7109375" style="143" customWidth="1"/>
    <col min="21" max="21" width="25.42578125" style="143" customWidth="1"/>
    <col min="22" max="22" width="48.5703125" style="143" customWidth="1"/>
    <col min="23" max="23" width="9.140625" style="143"/>
    <col min="24" max="24" width="16" style="143" customWidth="1"/>
    <col min="25" max="25" width="58.85546875" style="143" customWidth="1"/>
    <col min="26" max="16384" width="9.140625" style="143"/>
  </cols>
  <sheetData>
    <row r="1" spans="1:26" s="130" customFormat="1" ht="23.1" customHeight="1" x14ac:dyDescent="0.3">
      <c r="A1" s="124"/>
      <c r="B1" s="119" t="s">
        <v>91</v>
      </c>
      <c r="C1" s="125"/>
      <c r="D1" s="126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6"/>
      <c r="S1" s="126"/>
      <c r="T1" s="126"/>
      <c r="U1" s="128"/>
      <c r="V1" s="129"/>
      <c r="W1" s="129"/>
      <c r="X1" s="129"/>
      <c r="Y1" s="129"/>
    </row>
    <row r="2" spans="1:26" s="137" customFormat="1" ht="20.100000000000001" customHeight="1" x14ac:dyDescent="0.25">
      <c r="A2" s="131"/>
      <c r="B2" s="132" t="s">
        <v>34</v>
      </c>
      <c r="C2" s="133"/>
      <c r="D2" s="122" t="s">
        <v>114</v>
      </c>
      <c r="E2" s="121"/>
      <c r="F2" s="134"/>
      <c r="G2" s="121"/>
      <c r="H2" s="134"/>
      <c r="I2" s="134"/>
      <c r="J2" s="121"/>
      <c r="K2" s="134"/>
      <c r="L2" s="121"/>
      <c r="M2" s="134"/>
      <c r="N2" s="134"/>
      <c r="O2" s="121"/>
      <c r="P2" s="134"/>
      <c r="Q2" s="133"/>
      <c r="R2" s="121"/>
      <c r="S2" s="121"/>
      <c r="T2" s="121"/>
      <c r="U2" s="135"/>
      <c r="V2" s="136"/>
      <c r="W2" s="136"/>
      <c r="X2" s="136"/>
      <c r="Y2" s="136"/>
      <c r="Z2" s="136"/>
    </row>
    <row r="3" spans="1:26" ht="15" customHeight="1" x14ac:dyDescent="0.25">
      <c r="A3" s="138"/>
      <c r="B3" s="24" t="s">
        <v>92</v>
      </c>
      <c r="C3" s="21" t="s">
        <v>13</v>
      </c>
      <c r="D3" s="13"/>
      <c r="E3" s="139"/>
      <c r="F3" s="13"/>
      <c r="G3" s="13"/>
      <c r="H3" s="14"/>
      <c r="I3" s="140"/>
      <c r="J3" s="141" t="s">
        <v>15</v>
      </c>
      <c r="K3" s="17"/>
      <c r="L3" s="13"/>
      <c r="M3" s="14"/>
      <c r="N3" s="141" t="s">
        <v>16</v>
      </c>
      <c r="O3" s="17"/>
      <c r="P3" s="16"/>
      <c r="Q3" s="14"/>
      <c r="R3" s="21" t="s">
        <v>93</v>
      </c>
      <c r="S3" s="13"/>
      <c r="T3" s="14"/>
      <c r="U3" s="20" t="s">
        <v>94</v>
      </c>
      <c r="V3" s="142"/>
      <c r="W3" s="142"/>
      <c r="X3" s="142"/>
      <c r="Y3" s="142"/>
      <c r="Z3" s="142"/>
    </row>
    <row r="4" spans="1:26" ht="15" customHeight="1" x14ac:dyDescent="0.25">
      <c r="A4" s="138"/>
      <c r="B4" s="88" t="s">
        <v>0</v>
      </c>
      <c r="C4" s="86" t="s">
        <v>1</v>
      </c>
      <c r="D4" s="88" t="s">
        <v>4</v>
      </c>
      <c r="E4" s="88" t="s">
        <v>73</v>
      </c>
      <c r="F4" s="88" t="s">
        <v>68</v>
      </c>
      <c r="G4" s="85" t="s">
        <v>32</v>
      </c>
      <c r="H4" s="88" t="s">
        <v>95</v>
      </c>
      <c r="I4" s="26"/>
      <c r="J4" s="88" t="s">
        <v>73</v>
      </c>
      <c r="K4" s="88" t="s">
        <v>68</v>
      </c>
      <c r="L4" s="144" t="s">
        <v>32</v>
      </c>
      <c r="M4" s="88" t="s">
        <v>95</v>
      </c>
      <c r="N4" s="88" t="s">
        <v>73</v>
      </c>
      <c r="O4" s="88" t="s">
        <v>68</v>
      </c>
      <c r="P4" s="88" t="s">
        <v>32</v>
      </c>
      <c r="Q4" s="88" t="s">
        <v>95</v>
      </c>
      <c r="R4" s="85">
        <v>1</v>
      </c>
      <c r="S4" s="87">
        <v>2</v>
      </c>
      <c r="T4" s="88">
        <v>3</v>
      </c>
      <c r="U4" s="85"/>
      <c r="V4" s="142"/>
      <c r="W4" s="142"/>
      <c r="X4" s="142"/>
      <c r="Y4" s="142"/>
      <c r="Z4" s="142"/>
    </row>
    <row r="5" spans="1:26" ht="15" customHeight="1" x14ac:dyDescent="0.25">
      <c r="A5" s="138"/>
      <c r="B5" s="24">
        <v>2014</v>
      </c>
      <c r="C5" s="39" t="s">
        <v>96</v>
      </c>
      <c r="D5" s="24" t="s">
        <v>54</v>
      </c>
      <c r="E5" s="24">
        <v>24</v>
      </c>
      <c r="F5" s="24">
        <v>3</v>
      </c>
      <c r="G5" s="24">
        <v>21</v>
      </c>
      <c r="H5" s="58">
        <f>PRODUCT(F5/E5)</f>
        <v>0.125</v>
      </c>
      <c r="I5" s="26"/>
      <c r="J5" s="24"/>
      <c r="K5" s="24"/>
      <c r="L5" s="24"/>
      <c r="M5" s="58"/>
      <c r="N5" s="24">
        <v>7</v>
      </c>
      <c r="O5" s="24">
        <v>1</v>
      </c>
      <c r="P5" s="24">
        <v>6</v>
      </c>
      <c r="Q5" s="58">
        <f>PRODUCT(O5/N5)</f>
        <v>0.14285714285714285</v>
      </c>
      <c r="R5" s="40"/>
      <c r="S5" s="42"/>
      <c r="T5" s="24"/>
      <c r="U5" s="89"/>
      <c r="V5" s="142"/>
      <c r="W5" s="142"/>
      <c r="X5" s="142"/>
      <c r="Y5" s="142"/>
      <c r="Z5" s="142"/>
    </row>
    <row r="6" spans="1:26" ht="15" customHeight="1" x14ac:dyDescent="0.25">
      <c r="A6" s="138"/>
      <c r="B6" s="145" t="s">
        <v>7</v>
      </c>
      <c r="C6" s="21"/>
      <c r="D6" s="146"/>
      <c r="E6" s="147">
        <f>SUM(E5:E5)</f>
        <v>24</v>
      </c>
      <c r="F6" s="147">
        <f>SUM(F5:F5)</f>
        <v>3</v>
      </c>
      <c r="G6" s="147">
        <f>SUM(G5:G5)</f>
        <v>21</v>
      </c>
      <c r="H6" s="148">
        <f>PRODUCT(F6/E6)</f>
        <v>0.125</v>
      </c>
      <c r="I6" s="26"/>
      <c r="J6" s="147">
        <f>SUM(J5:J5)</f>
        <v>0</v>
      </c>
      <c r="K6" s="147">
        <f>SUM(K5:K5)</f>
        <v>0</v>
      </c>
      <c r="L6" s="147">
        <f>SUM(L5:L5)</f>
        <v>0</v>
      </c>
      <c r="M6" s="148">
        <v>0</v>
      </c>
      <c r="N6" s="147">
        <f>SUM(N5:N5)</f>
        <v>7</v>
      </c>
      <c r="O6" s="147">
        <f>SUM(O5:O5)</f>
        <v>1</v>
      </c>
      <c r="P6" s="147">
        <f>SUM(P5:P5)</f>
        <v>6</v>
      </c>
      <c r="Q6" s="148">
        <f>PRODUCT(O6/N6)</f>
        <v>0.14285714285714285</v>
      </c>
      <c r="R6" s="147">
        <f>SUM(R5:R5)</f>
        <v>0</v>
      </c>
      <c r="S6" s="147">
        <f>SUM(S5:S5)</f>
        <v>0</v>
      </c>
      <c r="T6" s="147">
        <f>SUM(T5:T5)</f>
        <v>0</v>
      </c>
      <c r="U6" s="89"/>
      <c r="V6" s="142"/>
      <c r="W6" s="142"/>
      <c r="X6" s="142"/>
      <c r="Y6" s="142"/>
      <c r="Z6" s="142"/>
    </row>
    <row r="7" spans="1:26" ht="15" customHeight="1" x14ac:dyDescent="0.25">
      <c r="A7" s="138"/>
      <c r="B7" s="149"/>
      <c r="C7" s="150"/>
      <c r="D7" s="151"/>
      <c r="E7" s="151"/>
      <c r="F7" s="151"/>
      <c r="G7" s="151"/>
      <c r="H7" s="151"/>
      <c r="I7" s="152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3"/>
      <c r="V7" s="142"/>
      <c r="W7" s="142"/>
      <c r="X7" s="142"/>
      <c r="Y7" s="142"/>
      <c r="Z7" s="142"/>
    </row>
    <row r="8" spans="1:26" ht="15" customHeight="1" x14ac:dyDescent="0.25">
      <c r="A8" s="138"/>
      <c r="B8" s="90" t="s">
        <v>25</v>
      </c>
      <c r="C8" s="154"/>
      <c r="D8" s="155"/>
      <c r="E8" s="88" t="s">
        <v>73</v>
      </c>
      <c r="F8" s="88" t="s">
        <v>68</v>
      </c>
      <c r="G8" s="85" t="s">
        <v>32</v>
      </c>
      <c r="H8" s="88" t="s">
        <v>95</v>
      </c>
      <c r="I8" s="23"/>
      <c r="J8" s="156" t="s">
        <v>97</v>
      </c>
      <c r="K8" s="146"/>
      <c r="L8" s="146"/>
      <c r="M8" s="17" t="s">
        <v>98</v>
      </c>
      <c r="N8" s="17" t="s">
        <v>73</v>
      </c>
      <c r="O8" s="17" t="s">
        <v>68</v>
      </c>
      <c r="P8" s="17" t="s">
        <v>32</v>
      </c>
      <c r="Q8" s="17" t="s">
        <v>95</v>
      </c>
      <c r="R8" s="157"/>
      <c r="S8" s="158"/>
      <c r="T8" s="159"/>
      <c r="U8" s="160"/>
      <c r="V8" s="142"/>
      <c r="W8" s="142"/>
      <c r="X8" s="142"/>
      <c r="Y8" s="142"/>
      <c r="Z8" s="142"/>
    </row>
    <row r="9" spans="1:26" ht="15" customHeight="1" x14ac:dyDescent="0.2">
      <c r="A9" s="138"/>
      <c r="B9" s="120" t="s">
        <v>13</v>
      </c>
      <c r="C9" s="6"/>
      <c r="D9" s="161"/>
      <c r="E9" s="24">
        <f>PRODUCT(E6)</f>
        <v>24</v>
      </c>
      <c r="F9" s="24">
        <f t="shared" ref="F9:G9" si="0">PRODUCT(F6)</f>
        <v>3</v>
      </c>
      <c r="G9" s="24">
        <f t="shared" si="0"/>
        <v>21</v>
      </c>
      <c r="H9" s="58">
        <f>PRODUCT(F9/E9)</f>
        <v>0.125</v>
      </c>
      <c r="I9" s="23"/>
      <c r="J9" s="120" t="s">
        <v>99</v>
      </c>
      <c r="K9" s="6"/>
      <c r="L9" s="6"/>
      <c r="M9" s="162"/>
      <c r="N9" s="24"/>
      <c r="O9" s="24"/>
      <c r="P9" s="24"/>
      <c r="Q9" s="58"/>
      <c r="R9" s="163"/>
      <c r="S9" s="164"/>
      <c r="T9" s="165"/>
      <c r="U9" s="166"/>
      <c r="V9" s="142"/>
      <c r="W9" s="142"/>
      <c r="X9" s="142"/>
      <c r="Y9" s="142"/>
      <c r="Z9" s="142"/>
    </row>
    <row r="10" spans="1:26" ht="15" customHeight="1" x14ac:dyDescent="0.2">
      <c r="A10" s="138"/>
      <c r="B10" s="167" t="s">
        <v>15</v>
      </c>
      <c r="C10" s="168"/>
      <c r="D10" s="169"/>
      <c r="E10" s="24"/>
      <c r="F10" s="24"/>
      <c r="G10" s="24"/>
      <c r="H10" s="58"/>
      <c r="I10" s="23"/>
      <c r="J10" s="170" t="s">
        <v>100</v>
      </c>
      <c r="K10" s="171"/>
      <c r="L10" s="171"/>
      <c r="M10" s="162"/>
      <c r="N10" s="24"/>
      <c r="O10" s="24"/>
      <c r="P10" s="24"/>
      <c r="Q10" s="58"/>
      <c r="R10" s="163"/>
      <c r="S10" s="172"/>
      <c r="T10" s="173"/>
      <c r="U10" s="174"/>
      <c r="V10" s="142"/>
      <c r="W10" s="142"/>
      <c r="X10" s="142"/>
      <c r="Y10" s="142"/>
      <c r="Z10" s="142"/>
    </row>
    <row r="11" spans="1:26" ht="15" customHeight="1" x14ac:dyDescent="0.2">
      <c r="A11" s="138"/>
      <c r="B11" s="120" t="s">
        <v>16</v>
      </c>
      <c r="C11" s="6"/>
      <c r="D11" s="161"/>
      <c r="E11" s="24">
        <v>7</v>
      </c>
      <c r="F11" s="24">
        <v>1</v>
      </c>
      <c r="G11" s="24">
        <v>6</v>
      </c>
      <c r="H11" s="58">
        <f>PRODUCT(F11/E11)</f>
        <v>0.14285714285714285</v>
      </c>
      <c r="I11" s="23"/>
      <c r="J11" s="120" t="s">
        <v>101</v>
      </c>
      <c r="K11" s="6"/>
      <c r="L11" s="10"/>
      <c r="M11" s="162"/>
      <c r="N11" s="24"/>
      <c r="O11" s="24"/>
      <c r="P11" s="24"/>
      <c r="Q11" s="58"/>
      <c r="R11" s="163"/>
      <c r="S11" s="164"/>
      <c r="T11" s="173"/>
      <c r="U11" s="174"/>
      <c r="V11" s="142"/>
      <c r="W11" s="142"/>
      <c r="X11" s="142"/>
      <c r="Y11" s="142"/>
      <c r="Z11" s="142"/>
    </row>
    <row r="12" spans="1:26" ht="15" customHeight="1" x14ac:dyDescent="0.2">
      <c r="A12" s="138"/>
      <c r="B12" s="158" t="s">
        <v>26</v>
      </c>
      <c r="C12" s="19"/>
      <c r="D12" s="139"/>
      <c r="E12" s="17">
        <f>SUM(E9:E11)</f>
        <v>31</v>
      </c>
      <c r="F12" s="17">
        <f>SUM(F9:F11)</f>
        <v>4</v>
      </c>
      <c r="G12" s="17">
        <f>SUM(G9:G11)</f>
        <v>27</v>
      </c>
      <c r="H12" s="47">
        <f>PRODUCT(F12/E12)</f>
        <v>0.12903225806451613</v>
      </c>
      <c r="I12" s="23"/>
      <c r="J12" s="158" t="s">
        <v>26</v>
      </c>
      <c r="K12" s="139"/>
      <c r="L12" s="139"/>
      <c r="M12" s="175"/>
      <c r="N12" s="17"/>
      <c r="O12" s="17"/>
      <c r="P12" s="17"/>
      <c r="Q12" s="47"/>
      <c r="R12" s="176"/>
      <c r="S12" s="158"/>
      <c r="T12" s="139"/>
      <c r="U12" s="177"/>
      <c r="V12" s="142"/>
      <c r="W12" s="142"/>
      <c r="X12" s="142"/>
      <c r="Y12" s="142"/>
      <c r="Z12" s="142"/>
    </row>
    <row r="13" spans="1:26" ht="15" customHeight="1" x14ac:dyDescent="0.2">
      <c r="A13" s="138"/>
      <c r="B13" s="138"/>
      <c r="C13" s="105"/>
      <c r="D13" s="138"/>
      <c r="E13" s="138"/>
      <c r="F13" s="138"/>
      <c r="G13" s="138"/>
      <c r="H13" s="138"/>
      <c r="I13" s="17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42"/>
      <c r="W13" s="142"/>
      <c r="X13" s="142"/>
      <c r="Y13" s="142"/>
      <c r="Z13" s="142"/>
    </row>
    <row r="14" spans="1:26" ht="15" customHeight="1" x14ac:dyDescent="0.2">
      <c r="A14" s="179"/>
      <c r="B14" s="138" t="s">
        <v>102</v>
      </c>
      <c r="C14" s="105" t="s">
        <v>103</v>
      </c>
      <c r="D14" s="179"/>
      <c r="E14" s="23"/>
      <c r="F14" s="23"/>
      <c r="G14" s="23"/>
      <c r="H14" s="138"/>
      <c r="I14" s="138"/>
      <c r="J14" s="138"/>
      <c r="K14" s="142"/>
      <c r="L14" s="138"/>
      <c r="M14" s="138"/>
      <c r="N14" s="179"/>
      <c r="O14" s="23"/>
      <c r="P14" s="23"/>
      <c r="Q14" s="23"/>
      <c r="R14" s="138"/>
      <c r="S14" s="138"/>
      <c r="T14" s="138"/>
      <c r="U14" s="142"/>
      <c r="V14" s="142"/>
      <c r="W14" s="142"/>
      <c r="X14" s="142"/>
      <c r="Y14" s="142"/>
      <c r="Z14" s="142"/>
    </row>
    <row r="15" spans="1:26" ht="15" customHeight="1" x14ac:dyDescent="0.2">
      <c r="A15" s="138"/>
      <c r="B15" s="138"/>
      <c r="C15" s="105"/>
      <c r="D15" s="84"/>
      <c r="E15" s="179"/>
      <c r="F15" s="23"/>
      <c r="G15" s="23"/>
      <c r="H15" s="23"/>
      <c r="I15" s="138"/>
      <c r="J15" s="138"/>
      <c r="K15" s="138"/>
      <c r="L15" s="142"/>
      <c r="M15" s="84"/>
      <c r="N15" s="179"/>
      <c r="O15" s="23"/>
      <c r="P15" s="23"/>
      <c r="Q15" s="23"/>
      <c r="R15" s="138"/>
      <c r="S15" s="138"/>
      <c r="T15" s="138"/>
      <c r="U15" s="142"/>
      <c r="V15" s="142"/>
      <c r="W15" s="142"/>
      <c r="X15" s="142"/>
      <c r="Y15" s="142"/>
      <c r="Z15" s="142"/>
    </row>
    <row r="16" spans="1:26" ht="15" customHeight="1" x14ac:dyDescent="0.2">
      <c r="A16" s="138"/>
      <c r="B16" s="138"/>
      <c r="C16" s="105"/>
      <c r="D16" s="84"/>
      <c r="E16" s="23"/>
      <c r="F16" s="138"/>
      <c r="G16" s="23"/>
      <c r="H16" s="23"/>
      <c r="I16" s="23"/>
      <c r="J16" s="138"/>
      <c r="K16" s="138"/>
      <c r="L16" s="138"/>
      <c r="M16" s="84"/>
      <c r="N16" s="23"/>
      <c r="O16" s="138"/>
      <c r="P16" s="23"/>
      <c r="Q16" s="23"/>
      <c r="R16" s="23"/>
      <c r="S16" s="138"/>
      <c r="T16" s="138"/>
      <c r="U16" s="138"/>
      <c r="V16" s="142"/>
      <c r="W16" s="142"/>
      <c r="X16" s="142"/>
      <c r="Y16" s="142"/>
      <c r="Z16" s="142"/>
    </row>
    <row r="17" spans="1:26" ht="15" customHeight="1" x14ac:dyDescent="0.2">
      <c r="A17" s="138"/>
      <c r="B17" s="138"/>
      <c r="C17" s="105"/>
      <c r="D17" s="138"/>
      <c r="E17" s="23"/>
      <c r="F17" s="138"/>
      <c r="G17" s="23"/>
      <c r="H17" s="23"/>
      <c r="I17" s="23"/>
      <c r="J17" s="138"/>
      <c r="K17" s="138"/>
      <c r="L17" s="138"/>
      <c r="M17" s="138"/>
      <c r="N17" s="23"/>
      <c r="O17" s="138"/>
      <c r="P17" s="23"/>
      <c r="Q17" s="23"/>
      <c r="R17" s="23"/>
      <c r="S17" s="138"/>
      <c r="T17" s="138"/>
      <c r="U17" s="138"/>
      <c r="V17" s="142"/>
      <c r="W17" s="142"/>
      <c r="X17" s="142"/>
      <c r="Y17" s="142"/>
      <c r="Z17" s="142"/>
    </row>
    <row r="18" spans="1:26" ht="15" customHeight="1" x14ac:dyDescent="0.2">
      <c r="A18" s="138"/>
      <c r="B18" s="138"/>
      <c r="C18" s="105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42"/>
      <c r="X18" s="142"/>
      <c r="Y18" s="142"/>
      <c r="Z18" s="142"/>
    </row>
    <row r="19" spans="1:26" ht="15" customHeight="1" x14ac:dyDescent="0.2">
      <c r="A19" s="138"/>
      <c r="B19" s="23"/>
      <c r="C19" s="105"/>
      <c r="D19" s="138"/>
      <c r="E19" s="23"/>
      <c r="F19" s="23"/>
      <c r="G19" s="23"/>
      <c r="H19" s="23"/>
      <c r="I19" s="23"/>
      <c r="J19" s="23"/>
      <c r="K19" s="23"/>
      <c r="L19" s="23"/>
      <c r="M19" s="138"/>
      <c r="N19" s="23"/>
      <c r="O19" s="23"/>
      <c r="P19" s="23"/>
      <c r="Q19" s="23"/>
      <c r="R19" s="23"/>
      <c r="S19" s="23"/>
      <c r="T19" s="23"/>
      <c r="U19" s="23"/>
      <c r="V19" s="23"/>
      <c r="W19" s="142"/>
      <c r="X19" s="142"/>
      <c r="Y19" s="142"/>
      <c r="Z19" s="142"/>
    </row>
    <row r="20" spans="1:26" ht="15" customHeight="1" x14ac:dyDescent="0.2">
      <c r="A20" s="138"/>
      <c r="B20" s="23"/>
      <c r="C20" s="105"/>
      <c r="D20" s="138"/>
      <c r="E20" s="23"/>
      <c r="F20" s="23"/>
      <c r="G20" s="23"/>
      <c r="H20" s="23"/>
      <c r="I20" s="23"/>
      <c r="J20" s="23"/>
      <c r="K20" s="23"/>
      <c r="L20" s="23"/>
      <c r="M20" s="138"/>
      <c r="N20" s="23"/>
      <c r="O20" s="23"/>
      <c r="P20" s="23"/>
      <c r="Q20" s="23"/>
      <c r="R20" s="23"/>
      <c r="S20" s="23"/>
      <c r="T20" s="23"/>
      <c r="U20" s="23"/>
      <c r="V20" s="23"/>
      <c r="W20" s="142"/>
      <c r="X20" s="142"/>
      <c r="Y20" s="142"/>
      <c r="Z20" s="142"/>
    </row>
    <row r="21" spans="1:26" ht="15" customHeight="1" x14ac:dyDescent="0.2">
      <c r="A21" s="138"/>
      <c r="B21" s="23"/>
      <c r="C21" s="105"/>
      <c r="D21" s="138"/>
      <c r="E21" s="23"/>
      <c r="F21" s="23"/>
      <c r="G21" s="23"/>
      <c r="H21" s="23"/>
      <c r="I21" s="23"/>
      <c r="J21" s="23"/>
      <c r="K21" s="23"/>
      <c r="L21" s="23"/>
      <c r="M21" s="138"/>
      <c r="N21" s="23"/>
      <c r="O21" s="23"/>
      <c r="P21" s="23"/>
      <c r="Q21" s="23"/>
      <c r="R21" s="23"/>
      <c r="S21" s="23"/>
      <c r="T21" s="23"/>
      <c r="U21" s="23"/>
      <c r="V21" s="23"/>
      <c r="W21" s="142"/>
      <c r="X21" s="142"/>
      <c r="Y21" s="142"/>
      <c r="Z21" s="142"/>
    </row>
    <row r="22" spans="1:26" ht="15" customHeight="1" x14ac:dyDescent="0.2">
      <c r="A22" s="138"/>
      <c r="B22" s="23"/>
      <c r="C22" s="105"/>
      <c r="D22" s="138"/>
      <c r="E22" s="23"/>
      <c r="F22" s="23"/>
      <c r="G22" s="23"/>
      <c r="H22" s="23"/>
      <c r="I22" s="23"/>
      <c r="J22" s="23"/>
      <c r="K22" s="23"/>
      <c r="L22" s="23"/>
      <c r="M22" s="138"/>
      <c r="N22" s="23"/>
      <c r="O22" s="23"/>
      <c r="P22" s="23"/>
      <c r="Q22" s="23"/>
      <c r="R22" s="23"/>
      <c r="S22" s="23"/>
      <c r="T22" s="23"/>
      <c r="U22" s="23"/>
      <c r="V22" s="23"/>
      <c r="W22" s="142"/>
      <c r="X22" s="142"/>
      <c r="Y22" s="142"/>
      <c r="Z22" s="142"/>
    </row>
    <row r="23" spans="1:26" ht="15" customHeight="1" x14ac:dyDescent="0.2">
      <c r="A23" s="138"/>
      <c r="B23" s="23"/>
      <c r="C23" s="105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142"/>
      <c r="X23" s="142"/>
      <c r="Y23" s="142"/>
      <c r="Z23" s="142"/>
    </row>
    <row r="24" spans="1:26" ht="15" customHeight="1" x14ac:dyDescent="0.2">
      <c r="A24" s="138"/>
      <c r="B24" s="23"/>
      <c r="C24" s="105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142"/>
      <c r="X24" s="142"/>
      <c r="Y24" s="142"/>
      <c r="Z24" s="142"/>
    </row>
    <row r="25" spans="1:26" ht="15" customHeight="1" x14ac:dyDescent="0.2">
      <c r="A25" s="138"/>
      <c r="B25" s="23"/>
      <c r="C25" s="105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142"/>
      <c r="X25" s="142"/>
      <c r="Y25" s="142"/>
      <c r="Z25" s="142"/>
    </row>
    <row r="26" spans="1:26" ht="15" customHeight="1" x14ac:dyDescent="0.2">
      <c r="A26" s="138"/>
      <c r="B26" s="23"/>
      <c r="C26" s="105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142"/>
      <c r="X26" s="142"/>
      <c r="Y26" s="142"/>
      <c r="Z26" s="142"/>
    </row>
    <row r="27" spans="1:26" ht="15" customHeight="1" x14ac:dyDescent="0.2">
      <c r="A27" s="138"/>
      <c r="B27" s="23"/>
      <c r="C27" s="105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142"/>
      <c r="X27" s="142"/>
      <c r="Y27" s="142"/>
      <c r="Z27" s="142"/>
    </row>
    <row r="28" spans="1:26" ht="15" customHeight="1" x14ac:dyDescent="0.2">
      <c r="A28" s="138"/>
      <c r="B28" s="23"/>
      <c r="C28" s="105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142"/>
      <c r="X28" s="142"/>
      <c r="Y28" s="142"/>
      <c r="Z28" s="142"/>
    </row>
    <row r="29" spans="1:26" ht="15" customHeight="1" x14ac:dyDescent="0.2">
      <c r="A29" s="138"/>
      <c r="B29" s="23"/>
      <c r="C29" s="105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142"/>
      <c r="X29" s="142"/>
      <c r="Y29" s="142"/>
      <c r="Z29" s="142"/>
    </row>
    <row r="30" spans="1:26" ht="15" customHeight="1" x14ac:dyDescent="0.2">
      <c r="A30" s="138"/>
      <c r="B30" s="23"/>
      <c r="C30" s="105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142"/>
      <c r="X30" s="142"/>
      <c r="Y30" s="142"/>
      <c r="Z30" s="142"/>
    </row>
    <row r="31" spans="1:26" ht="15" customHeight="1" x14ac:dyDescent="0.2">
      <c r="A31" s="138"/>
      <c r="B31" s="23"/>
      <c r="C31" s="105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142"/>
      <c r="X31" s="142"/>
      <c r="Y31" s="142"/>
      <c r="Z31" s="142"/>
    </row>
    <row r="32" spans="1:26" ht="15" customHeight="1" x14ac:dyDescent="0.2">
      <c r="A32" s="138"/>
      <c r="B32" s="23"/>
      <c r="C32" s="105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142"/>
      <c r="X32" s="142"/>
      <c r="Y32" s="142"/>
      <c r="Z32" s="142"/>
    </row>
    <row r="33" spans="1:26" ht="15" customHeight="1" x14ac:dyDescent="0.2">
      <c r="A33" s="138"/>
      <c r="B33" s="23"/>
      <c r="C33" s="105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142"/>
      <c r="X33" s="142"/>
      <c r="Y33" s="142"/>
      <c r="Z33" s="142"/>
    </row>
    <row r="34" spans="1:26" ht="15" customHeight="1" x14ac:dyDescent="0.2">
      <c r="A34" s="138"/>
      <c r="B34" s="23"/>
      <c r="C34" s="105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142"/>
      <c r="X34" s="142"/>
      <c r="Y34" s="142"/>
      <c r="Z34" s="142"/>
    </row>
    <row r="35" spans="1:26" ht="15" customHeight="1" x14ac:dyDescent="0.2">
      <c r="A35" s="138"/>
      <c r="B35" s="23"/>
      <c r="C35" s="105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142"/>
      <c r="X35" s="142"/>
      <c r="Y35" s="142"/>
      <c r="Z35" s="142"/>
    </row>
    <row r="36" spans="1:26" ht="15" customHeight="1" x14ac:dyDescent="0.2">
      <c r="A36" s="138"/>
      <c r="B36" s="23"/>
      <c r="C36" s="105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142"/>
      <c r="X36" s="142"/>
      <c r="Y36" s="142"/>
      <c r="Z36" s="142"/>
    </row>
    <row r="37" spans="1:26" ht="15" customHeight="1" x14ac:dyDescent="0.2">
      <c r="A37" s="138"/>
      <c r="B37" s="23"/>
      <c r="C37" s="105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142"/>
      <c r="X37" s="142"/>
      <c r="Y37" s="142"/>
      <c r="Z37" s="142"/>
    </row>
    <row r="38" spans="1:26" ht="15" customHeight="1" x14ac:dyDescent="0.2">
      <c r="A38" s="138"/>
      <c r="B38" s="23"/>
      <c r="C38" s="105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142"/>
      <c r="X38" s="142"/>
      <c r="Y38" s="142"/>
      <c r="Z38" s="142"/>
    </row>
    <row r="39" spans="1:26" ht="15" customHeight="1" x14ac:dyDescent="0.2">
      <c r="A39" s="138"/>
      <c r="B39" s="23"/>
      <c r="C39" s="105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142"/>
      <c r="X39" s="142"/>
      <c r="Y39" s="142"/>
      <c r="Z39" s="142"/>
    </row>
    <row r="40" spans="1:26" ht="15" customHeight="1" x14ac:dyDescent="0.2">
      <c r="A40" s="138"/>
      <c r="B40" s="23"/>
      <c r="C40" s="105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142"/>
      <c r="X40" s="142"/>
      <c r="Y40" s="142"/>
      <c r="Z40" s="142"/>
    </row>
    <row r="41" spans="1:26" ht="15" customHeight="1" x14ac:dyDescent="0.2">
      <c r="A41" s="138"/>
      <c r="B41" s="23"/>
      <c r="C41" s="105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142"/>
      <c r="X41" s="142"/>
      <c r="Y41" s="142"/>
      <c r="Z41" s="142"/>
    </row>
    <row r="42" spans="1:26" ht="15" customHeight="1" x14ac:dyDescent="0.2">
      <c r="A42" s="138"/>
      <c r="B42" s="23"/>
      <c r="C42" s="105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142"/>
      <c r="X42" s="142"/>
      <c r="Y42" s="142"/>
      <c r="Z42" s="142"/>
    </row>
    <row r="43" spans="1:26" ht="15" customHeight="1" x14ac:dyDescent="0.2">
      <c r="A43" s="138"/>
      <c r="B43" s="23"/>
      <c r="C43" s="105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142"/>
      <c r="X43" s="142"/>
      <c r="Y43" s="142"/>
      <c r="Z43" s="142"/>
    </row>
    <row r="44" spans="1:26" ht="15" customHeight="1" x14ac:dyDescent="0.2">
      <c r="A44" s="138"/>
      <c r="B44" s="23"/>
      <c r="C44" s="105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142"/>
      <c r="X44" s="142"/>
      <c r="Y44" s="142"/>
      <c r="Z44" s="142"/>
    </row>
    <row r="45" spans="1:26" ht="15" customHeight="1" x14ac:dyDescent="0.2">
      <c r="A45" s="138"/>
      <c r="B45" s="23"/>
      <c r="C45" s="105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142"/>
      <c r="X45" s="142"/>
      <c r="Y45" s="142"/>
      <c r="Z45" s="142"/>
    </row>
    <row r="46" spans="1:26" ht="15" customHeight="1" x14ac:dyDescent="0.2">
      <c r="A46" s="138"/>
      <c r="B46" s="23"/>
      <c r="C46" s="105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142"/>
      <c r="X46" s="142"/>
      <c r="Y46" s="142"/>
      <c r="Z46" s="142"/>
    </row>
    <row r="47" spans="1:26" ht="15" customHeight="1" x14ac:dyDescent="0.2">
      <c r="A47" s="138"/>
      <c r="B47" s="23"/>
      <c r="C47" s="105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142"/>
      <c r="X47" s="142"/>
      <c r="Y47" s="142"/>
      <c r="Z47" s="142"/>
    </row>
    <row r="48" spans="1:26" ht="15" customHeight="1" x14ac:dyDescent="0.2">
      <c r="A48" s="138"/>
      <c r="B48" s="23"/>
      <c r="C48" s="105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142"/>
      <c r="X48" s="142"/>
      <c r="Y48" s="142"/>
      <c r="Z48" s="142"/>
    </row>
    <row r="49" spans="1:26" ht="15" customHeight="1" x14ac:dyDescent="0.2">
      <c r="A49" s="138"/>
      <c r="B49" s="23"/>
      <c r="C49" s="105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142"/>
      <c r="X49" s="142"/>
      <c r="Y49" s="142"/>
      <c r="Z49" s="142"/>
    </row>
    <row r="50" spans="1:26" ht="15" customHeight="1" x14ac:dyDescent="0.2">
      <c r="A50" s="138"/>
      <c r="B50" s="23"/>
      <c r="C50" s="105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142"/>
      <c r="X50" s="142"/>
      <c r="Y50" s="142"/>
      <c r="Z50" s="142"/>
    </row>
    <row r="51" spans="1:26" ht="15" customHeight="1" x14ac:dyDescent="0.2">
      <c r="A51" s="138"/>
      <c r="B51" s="23"/>
      <c r="C51" s="105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142"/>
      <c r="X51" s="142"/>
      <c r="Y51" s="142"/>
      <c r="Z51" s="142"/>
    </row>
    <row r="52" spans="1:26" ht="15" customHeight="1" x14ac:dyDescent="0.2">
      <c r="A52" s="138"/>
      <c r="B52" s="23"/>
      <c r="C52" s="105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142"/>
      <c r="X52" s="142"/>
      <c r="Y52" s="142"/>
      <c r="Z52" s="142"/>
    </row>
    <row r="53" spans="1:26" ht="15" customHeight="1" x14ac:dyDescent="0.2">
      <c r="A53" s="138"/>
      <c r="B53" s="23"/>
      <c r="C53" s="105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142"/>
      <c r="X53" s="142"/>
      <c r="Y53" s="142"/>
      <c r="Z53" s="142"/>
    </row>
    <row r="54" spans="1:26" ht="15" customHeight="1" x14ac:dyDescent="0.2">
      <c r="A54" s="138"/>
      <c r="B54" s="23"/>
      <c r="C54" s="105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142"/>
      <c r="X54" s="142"/>
      <c r="Y54" s="142"/>
      <c r="Z54" s="142"/>
    </row>
    <row r="55" spans="1:26" ht="15" customHeight="1" x14ac:dyDescent="0.2">
      <c r="A55" s="138"/>
      <c r="B55" s="23"/>
      <c r="C55" s="105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142"/>
      <c r="X55" s="142"/>
      <c r="Y55" s="142"/>
      <c r="Z55" s="142"/>
    </row>
    <row r="56" spans="1:26" ht="15" customHeight="1" x14ac:dyDescent="0.2">
      <c r="A56" s="138"/>
      <c r="B56" s="23"/>
      <c r="C56" s="105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142"/>
      <c r="X56" s="142"/>
      <c r="Y56" s="142"/>
      <c r="Z56" s="142"/>
    </row>
    <row r="57" spans="1:26" ht="15" customHeight="1" x14ac:dyDescent="0.2">
      <c r="A57" s="138"/>
      <c r="B57" s="23"/>
      <c r="C57" s="105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142"/>
      <c r="X57" s="142"/>
      <c r="Y57" s="142"/>
      <c r="Z57" s="142"/>
    </row>
    <row r="58" spans="1:26" ht="15" customHeight="1" x14ac:dyDescent="0.2">
      <c r="A58" s="138"/>
      <c r="B58" s="23"/>
      <c r="C58" s="105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142"/>
      <c r="X58" s="142"/>
      <c r="Y58" s="142"/>
      <c r="Z58" s="142"/>
    </row>
    <row r="59" spans="1:26" ht="15" customHeight="1" x14ac:dyDescent="0.2">
      <c r="A59" s="138"/>
      <c r="B59" s="23"/>
      <c r="C59" s="105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142"/>
      <c r="X59" s="142"/>
      <c r="Y59" s="142"/>
      <c r="Z59" s="142"/>
    </row>
    <row r="60" spans="1:26" ht="15" customHeight="1" x14ac:dyDescent="0.2">
      <c r="A60" s="138"/>
      <c r="B60" s="23"/>
      <c r="C60" s="105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142"/>
      <c r="X60" s="142"/>
      <c r="Y60" s="142"/>
      <c r="Z60" s="142"/>
    </row>
    <row r="61" spans="1:26" ht="15" customHeight="1" x14ac:dyDescent="0.2">
      <c r="A61" s="138"/>
      <c r="B61" s="23"/>
      <c r="C61" s="105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142"/>
      <c r="X61" s="142"/>
      <c r="Y61" s="142"/>
      <c r="Z61" s="142"/>
    </row>
    <row r="62" spans="1:26" ht="15" customHeight="1" x14ac:dyDescent="0.2">
      <c r="A62" s="138"/>
      <c r="B62" s="23"/>
      <c r="C62" s="105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142"/>
      <c r="X62" s="142"/>
      <c r="Y62" s="142"/>
      <c r="Z62" s="142"/>
    </row>
    <row r="63" spans="1:26" ht="15" customHeight="1" x14ac:dyDescent="0.2">
      <c r="A63" s="138"/>
      <c r="B63" s="23"/>
      <c r="C63" s="10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142"/>
      <c r="X63" s="142"/>
      <c r="Y63" s="142"/>
      <c r="Z63" s="142"/>
    </row>
    <row r="64" spans="1:26" ht="15" customHeight="1" x14ac:dyDescent="0.2">
      <c r="A64" s="138"/>
      <c r="B64" s="23"/>
      <c r="C64" s="105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142"/>
      <c r="X64" s="142"/>
      <c r="Y64" s="142"/>
      <c r="Z64" s="142"/>
    </row>
    <row r="65" spans="1:26" ht="15" customHeight="1" x14ac:dyDescent="0.2">
      <c r="A65" s="138"/>
      <c r="B65" s="23"/>
      <c r="C65" s="105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142"/>
      <c r="X65" s="142"/>
      <c r="Y65" s="142"/>
      <c r="Z65" s="142"/>
    </row>
    <row r="66" spans="1:26" ht="15" customHeight="1" x14ac:dyDescent="0.2">
      <c r="A66" s="138"/>
      <c r="B66" s="23"/>
      <c r="C66" s="105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142"/>
      <c r="X66" s="142"/>
      <c r="Y66" s="142"/>
      <c r="Z66" s="142"/>
    </row>
    <row r="67" spans="1:26" ht="15" customHeight="1" x14ac:dyDescent="0.2">
      <c r="A67" s="138"/>
      <c r="B67" s="23"/>
      <c r="C67" s="105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142"/>
      <c r="X67" s="142"/>
      <c r="Y67" s="142"/>
      <c r="Z67" s="142"/>
    </row>
    <row r="68" spans="1:26" ht="15" customHeight="1" x14ac:dyDescent="0.2">
      <c r="A68" s="138"/>
      <c r="B68" s="23"/>
      <c r="C68" s="105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142"/>
      <c r="X68" s="142"/>
      <c r="Y68" s="142"/>
      <c r="Z68" s="142"/>
    </row>
    <row r="69" spans="1:26" ht="15" customHeight="1" x14ac:dyDescent="0.2">
      <c r="A69" s="138"/>
      <c r="B69" s="23"/>
      <c r="C69" s="105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142"/>
      <c r="X69" s="142"/>
      <c r="Y69" s="142"/>
      <c r="Z69" s="142"/>
    </row>
    <row r="70" spans="1:26" ht="15" customHeight="1" x14ac:dyDescent="0.2">
      <c r="A70" s="138"/>
      <c r="B70" s="23"/>
      <c r="C70" s="105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142"/>
      <c r="X70" s="142"/>
      <c r="Y70" s="142"/>
      <c r="Z70" s="142"/>
    </row>
    <row r="71" spans="1:26" ht="15" customHeight="1" x14ac:dyDescent="0.2">
      <c r="A71" s="138"/>
      <c r="B71" s="23"/>
      <c r="C71" s="105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142"/>
      <c r="X71" s="142"/>
      <c r="Y71" s="142"/>
      <c r="Z71" s="142"/>
    </row>
    <row r="72" spans="1:26" ht="15" customHeight="1" x14ac:dyDescent="0.2">
      <c r="A72" s="138"/>
      <c r="B72" s="23"/>
      <c r="C72" s="105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142"/>
      <c r="X72" s="142"/>
      <c r="Y72" s="142"/>
      <c r="Z72" s="142"/>
    </row>
    <row r="73" spans="1:26" ht="15" customHeight="1" x14ac:dyDescent="0.2">
      <c r="A73" s="138"/>
      <c r="B73" s="23"/>
      <c r="C73" s="105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142"/>
      <c r="X73" s="142"/>
      <c r="Y73" s="142"/>
      <c r="Z73" s="142"/>
    </row>
    <row r="74" spans="1:26" ht="15" customHeight="1" x14ac:dyDescent="0.2">
      <c r="A74" s="138"/>
      <c r="B74" s="23"/>
      <c r="C74" s="105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142"/>
      <c r="X74" s="142"/>
      <c r="Y74" s="142"/>
      <c r="Z74" s="142"/>
    </row>
    <row r="75" spans="1:26" ht="15" customHeight="1" x14ac:dyDescent="0.2">
      <c r="A75" s="138"/>
      <c r="B75" s="23"/>
      <c r="C75" s="105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142"/>
      <c r="X75" s="142"/>
      <c r="Y75" s="142"/>
      <c r="Z75" s="142"/>
    </row>
    <row r="76" spans="1:26" ht="15" customHeight="1" x14ac:dyDescent="0.2">
      <c r="A76" s="138"/>
      <c r="B76" s="23"/>
      <c r="C76" s="105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142"/>
      <c r="X76" s="142"/>
      <c r="Y76" s="142"/>
      <c r="Z76" s="142"/>
    </row>
    <row r="77" spans="1:26" ht="15" customHeight="1" x14ac:dyDescent="0.2">
      <c r="A77" s="138"/>
      <c r="B77" s="23"/>
      <c r="C77" s="105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142"/>
      <c r="X77" s="142"/>
      <c r="Y77" s="142"/>
      <c r="Z77" s="142"/>
    </row>
    <row r="78" spans="1:26" ht="15" customHeight="1" x14ac:dyDescent="0.2">
      <c r="A78" s="138"/>
      <c r="B78" s="23"/>
      <c r="C78" s="105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142"/>
      <c r="X78" s="142"/>
      <c r="Y78" s="142"/>
      <c r="Z78" s="142"/>
    </row>
    <row r="79" spans="1:26" ht="15" customHeight="1" x14ac:dyDescent="0.2">
      <c r="A79" s="138"/>
      <c r="B79" s="23"/>
      <c r="C79" s="105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142"/>
      <c r="X79" s="142"/>
      <c r="Y79" s="142"/>
      <c r="Z79" s="142"/>
    </row>
    <row r="80" spans="1:26" ht="15" customHeight="1" x14ac:dyDescent="0.2">
      <c r="A80" s="138"/>
      <c r="B80" s="23"/>
      <c r="C80" s="105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142"/>
      <c r="X80" s="142"/>
      <c r="Y80" s="142"/>
      <c r="Z80" s="142"/>
    </row>
    <row r="81" spans="1:26" ht="15" customHeight="1" x14ac:dyDescent="0.2">
      <c r="A81" s="138"/>
      <c r="B81" s="23"/>
      <c r="C81" s="105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142"/>
      <c r="X81" s="142"/>
      <c r="Y81" s="142"/>
      <c r="Z81" s="142"/>
    </row>
    <row r="82" spans="1:26" ht="15" customHeight="1" x14ac:dyDescent="0.2">
      <c r="A82" s="138"/>
      <c r="B82" s="23"/>
      <c r="C82" s="105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142"/>
      <c r="X82" s="142"/>
      <c r="Y82" s="142"/>
      <c r="Z82" s="142"/>
    </row>
    <row r="83" spans="1:26" ht="15" customHeight="1" x14ac:dyDescent="0.2">
      <c r="A83" s="138"/>
      <c r="B83" s="23"/>
      <c r="C83" s="105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142"/>
      <c r="X83" s="142"/>
      <c r="Y83" s="142"/>
      <c r="Z83" s="142"/>
    </row>
    <row r="84" spans="1:26" ht="15" customHeight="1" x14ac:dyDescent="0.2">
      <c r="A84" s="138"/>
      <c r="B84" s="23"/>
      <c r="C84" s="105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142"/>
      <c r="X84" s="142"/>
      <c r="Y84" s="142"/>
      <c r="Z84" s="142"/>
    </row>
    <row r="85" spans="1:26" ht="15" customHeight="1" x14ac:dyDescent="0.2">
      <c r="A85" s="138"/>
      <c r="B85" s="23"/>
      <c r="C85" s="105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142"/>
      <c r="X85" s="142"/>
      <c r="Y85" s="142"/>
      <c r="Z85" s="142"/>
    </row>
    <row r="86" spans="1:26" ht="15" customHeight="1" x14ac:dyDescent="0.2">
      <c r="A86" s="179"/>
      <c r="B86" s="138"/>
      <c r="C86" s="105"/>
      <c r="D86" s="179"/>
      <c r="E86" s="138"/>
      <c r="F86" s="23"/>
      <c r="G86" s="23"/>
      <c r="H86" s="23"/>
      <c r="I86" s="180"/>
      <c r="J86" s="138"/>
      <c r="K86" s="23"/>
      <c r="L86" s="23"/>
      <c r="M86" s="23"/>
      <c r="N86" s="138"/>
      <c r="O86" s="23"/>
      <c r="P86" s="23"/>
      <c r="Q86" s="23"/>
      <c r="R86" s="138"/>
      <c r="S86" s="138"/>
      <c r="T86" s="138"/>
      <c r="U86" s="142"/>
      <c r="V86" s="142"/>
    </row>
    <row r="87" spans="1:26" ht="15" customHeight="1" x14ac:dyDescent="0.2">
      <c r="A87" s="179"/>
      <c r="B87" s="138"/>
      <c r="C87" s="105"/>
      <c r="D87" s="179"/>
      <c r="E87" s="138"/>
      <c r="F87" s="23"/>
      <c r="G87" s="23"/>
      <c r="H87" s="23"/>
      <c r="I87" s="180"/>
      <c r="J87" s="138"/>
      <c r="K87" s="23"/>
      <c r="L87" s="23"/>
      <c r="M87" s="23"/>
      <c r="N87" s="138"/>
      <c r="O87" s="23"/>
      <c r="P87" s="23"/>
      <c r="Q87" s="23"/>
      <c r="R87" s="138"/>
      <c r="S87" s="138"/>
      <c r="T87" s="138"/>
      <c r="U87" s="142"/>
      <c r="V87" s="142"/>
    </row>
    <row r="88" spans="1:26" ht="15" customHeight="1" x14ac:dyDescent="0.2">
      <c r="A88" s="179"/>
      <c r="B88" s="138"/>
      <c r="C88" s="105"/>
      <c r="D88" s="179"/>
      <c r="E88" s="138"/>
      <c r="F88" s="23"/>
      <c r="G88" s="23"/>
      <c r="H88" s="23"/>
      <c r="I88" s="180"/>
      <c r="J88" s="138"/>
      <c r="K88" s="23"/>
      <c r="L88" s="23"/>
      <c r="M88" s="23"/>
      <c r="N88" s="138"/>
      <c r="O88" s="23"/>
      <c r="P88" s="23"/>
      <c r="Q88" s="23"/>
      <c r="R88" s="138"/>
      <c r="S88" s="138"/>
      <c r="T88" s="138"/>
      <c r="U88" s="142"/>
      <c r="V88" s="142"/>
    </row>
    <row r="89" spans="1:26" ht="15" customHeight="1" x14ac:dyDescent="0.2">
      <c r="A89" s="179"/>
      <c r="B89" s="138"/>
      <c r="C89" s="105"/>
      <c r="D89" s="179"/>
      <c r="E89" s="138"/>
      <c r="F89" s="23"/>
      <c r="G89" s="23"/>
      <c r="H89" s="23"/>
      <c r="I89" s="180"/>
      <c r="J89" s="138"/>
      <c r="K89" s="23"/>
      <c r="L89" s="23"/>
      <c r="M89" s="23"/>
      <c r="N89" s="138"/>
      <c r="O89" s="23"/>
      <c r="P89" s="23"/>
      <c r="Q89" s="23"/>
      <c r="R89" s="138"/>
      <c r="S89" s="138"/>
      <c r="T89" s="138"/>
      <c r="U89" s="142"/>
      <c r="V89" s="142"/>
    </row>
    <row r="90" spans="1:26" ht="15" customHeight="1" x14ac:dyDescent="0.2">
      <c r="A90" s="179"/>
      <c r="B90" s="138"/>
      <c r="C90" s="105"/>
      <c r="D90" s="179"/>
      <c r="E90" s="138"/>
      <c r="F90" s="23"/>
      <c r="G90" s="23"/>
      <c r="H90" s="23"/>
      <c r="I90" s="180"/>
      <c r="J90" s="138"/>
      <c r="K90" s="23"/>
      <c r="L90" s="23"/>
      <c r="M90" s="23"/>
      <c r="N90" s="138"/>
      <c r="O90" s="23"/>
      <c r="P90" s="23"/>
      <c r="Q90" s="23"/>
      <c r="R90" s="138"/>
      <c r="S90" s="138"/>
      <c r="T90" s="138"/>
      <c r="U90" s="142"/>
      <c r="V90" s="142"/>
    </row>
    <row r="91" spans="1:26" ht="15" customHeight="1" x14ac:dyDescent="0.2">
      <c r="A91" s="179"/>
      <c r="B91" s="138"/>
      <c r="C91" s="105"/>
      <c r="D91" s="179"/>
      <c r="E91" s="138"/>
      <c r="F91" s="23"/>
      <c r="G91" s="23"/>
      <c r="H91" s="23"/>
      <c r="I91" s="180"/>
      <c r="J91" s="138"/>
      <c r="K91" s="23"/>
      <c r="L91" s="23"/>
      <c r="M91" s="23"/>
      <c r="N91" s="138"/>
      <c r="O91" s="23"/>
      <c r="P91" s="23"/>
      <c r="Q91" s="23"/>
      <c r="R91" s="138"/>
      <c r="S91" s="138"/>
      <c r="T91" s="138"/>
      <c r="U91" s="142"/>
      <c r="V91" s="142"/>
    </row>
    <row r="92" spans="1:26" ht="15" customHeight="1" x14ac:dyDescent="0.2">
      <c r="A92" s="179"/>
      <c r="B92" s="138"/>
      <c r="C92" s="105"/>
      <c r="D92" s="179"/>
      <c r="E92" s="138"/>
      <c r="F92" s="23"/>
      <c r="G92" s="23"/>
      <c r="H92" s="23"/>
      <c r="I92" s="180"/>
      <c r="J92" s="138"/>
      <c r="K92" s="23"/>
      <c r="L92" s="23"/>
      <c r="M92" s="23"/>
      <c r="N92" s="138"/>
      <c r="O92" s="23"/>
      <c r="P92" s="23"/>
      <c r="Q92" s="23"/>
      <c r="R92" s="138"/>
      <c r="S92" s="138"/>
      <c r="T92" s="138"/>
      <c r="U92" s="142"/>
      <c r="V92" s="142"/>
    </row>
    <row r="93" spans="1:26" ht="15" customHeight="1" x14ac:dyDescent="0.2">
      <c r="A93" s="179"/>
      <c r="B93" s="138"/>
      <c r="C93" s="105"/>
      <c r="D93" s="179"/>
      <c r="E93" s="138"/>
      <c r="F93" s="23"/>
      <c r="G93" s="23"/>
      <c r="H93" s="23"/>
      <c r="I93" s="180"/>
      <c r="J93" s="138"/>
      <c r="K93" s="23"/>
      <c r="L93" s="23"/>
      <c r="M93" s="23"/>
      <c r="N93" s="138"/>
      <c r="O93" s="23"/>
      <c r="P93" s="23"/>
      <c r="Q93" s="23"/>
      <c r="R93" s="138"/>
      <c r="S93" s="138"/>
      <c r="T93" s="138"/>
      <c r="U93" s="142"/>
      <c r="V93" s="1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2018-11-09T17:40:29Z</dcterms:modified>
</cp:coreProperties>
</file>