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J23" i="3" l="1"/>
  <c r="N23" i="3" l="1"/>
  <c r="M23" i="3"/>
  <c r="L23" i="3"/>
  <c r="J19" i="3"/>
  <c r="AG18" i="3"/>
  <c r="AS19" i="3"/>
  <c r="AR19" i="3"/>
  <c r="AQ19" i="3"/>
  <c r="AP19" i="3"/>
  <c r="AO19" i="3"/>
  <c r="AN19" i="3"/>
  <c r="AM19" i="3"/>
  <c r="AG19" i="3"/>
  <c r="K24" i="3" s="1"/>
  <c r="AE19" i="3"/>
  <c r="I24" i="3" s="1"/>
  <c r="AD19" i="3"/>
  <c r="AC19" i="3"/>
  <c r="G24" i="3" s="1"/>
  <c r="AB19" i="3"/>
  <c r="AA19" i="3"/>
  <c r="E24" i="3" s="1"/>
  <c r="W19" i="3"/>
  <c r="U19" i="3"/>
  <c r="T19" i="3"/>
  <c r="S19" i="3"/>
  <c r="R19" i="3"/>
  <c r="Q19" i="3"/>
  <c r="K19" i="3"/>
  <c r="I19" i="3"/>
  <c r="H19" i="3"/>
  <c r="H23" i="3" s="1"/>
  <c r="G19" i="3"/>
  <c r="G23" i="3" s="1"/>
  <c r="G25" i="3" s="1"/>
  <c r="F19" i="3"/>
  <c r="F23" i="3" s="1"/>
  <c r="E19" i="3"/>
  <c r="E23" i="3" s="1"/>
  <c r="E25" i="3" s="1"/>
  <c r="I23" i="3" l="1"/>
  <c r="I25" i="3" s="1"/>
  <c r="O25" i="3" s="1"/>
  <c r="V19" i="3"/>
  <c r="O23" i="3"/>
  <c r="K23" i="3"/>
  <c r="K25" i="3" s="1"/>
  <c r="F24" i="3"/>
  <c r="H24" i="3"/>
  <c r="F25" i="3"/>
  <c r="L25" i="3" s="1"/>
  <c r="J24" i="3"/>
  <c r="O24" i="3"/>
  <c r="N24" i="3"/>
  <c r="L24" i="3"/>
  <c r="M24" i="3"/>
  <c r="H25" i="3"/>
  <c r="M25" i="3" s="1"/>
  <c r="AF19" i="3"/>
  <c r="U7" i="2"/>
  <c r="T7" i="2"/>
  <c r="S7" i="2"/>
  <c r="Q7" i="2"/>
  <c r="H12" i="2" s="1"/>
  <c r="H13" i="2" s="1"/>
  <c r="P7" i="2"/>
  <c r="F12" i="2" s="1"/>
  <c r="O7" i="2"/>
  <c r="E12" i="2" s="1"/>
  <c r="E13" i="2" s="1"/>
  <c r="M7" i="2"/>
  <c r="L7" i="2"/>
  <c r="K7" i="2"/>
  <c r="H7" i="2"/>
  <c r="G7" i="2"/>
  <c r="F7" i="2"/>
  <c r="E7" i="2"/>
  <c r="R5" i="2"/>
  <c r="J25" i="3" l="1"/>
  <c r="N25" i="3"/>
  <c r="F13" i="2"/>
  <c r="I13" i="2" s="1"/>
  <c r="I12" i="2"/>
  <c r="R7" i="2"/>
</calcChain>
</file>

<file path=xl/sharedStrings.xml><?xml version="1.0" encoding="utf-8"?>
<sst xmlns="http://schemas.openxmlformats.org/spreadsheetml/2006/main" count="160" uniqueCount="70">
  <si>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</si>
  <si>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</si>
  <si>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</si>
  <si>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</si>
  <si>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</si>
  <si>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</si>
  <si>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</si>
  <si>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</si>
  <si>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</si>
  <si>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</si>
  <si>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</si>
  <si>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</si>
  <si>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</si>
  <si>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</si>
  <si>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</si>
  <si>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</si>
  <si>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</si>
  <si>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</si>
  <si>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SiKi = Simon Kiri  (1926)</t>
  </si>
  <si>
    <t>YKKÖSPESIS</t>
  </si>
  <si>
    <t>KiimU = Kiimingin Urheilijat  (1938)</t>
  </si>
  <si>
    <t>11.</t>
  </si>
  <si>
    <t>10.</t>
  </si>
  <si>
    <t>Janne Paaso</t>
  </si>
  <si>
    <t>IiU</t>
  </si>
  <si>
    <t>14.</t>
  </si>
  <si>
    <t>6.</t>
  </si>
  <si>
    <t>1.</t>
  </si>
  <si>
    <t>SiKi</t>
  </si>
  <si>
    <t>5.</t>
  </si>
  <si>
    <t>KiimU</t>
  </si>
  <si>
    <t>3.</t>
  </si>
  <si>
    <t>8.</t>
  </si>
  <si>
    <t>4.</t>
  </si>
  <si>
    <t>2.</t>
  </si>
  <si>
    <t>9.</t>
  </si>
  <si>
    <t>4.11.1982   Ii</t>
  </si>
  <si>
    <t>IiU = Iin Urheilijat  (1945),  kasvattajaseura</t>
  </si>
  <si>
    <t>7.</t>
  </si>
  <si>
    <t>PELINJOHTAJAKORTTI</t>
  </si>
  <si>
    <t>4.11.1982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</si>
  <si>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</si>
  <si>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</si>
  <si>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</si>
  <si>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</si>
  <si>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</si>
  <si>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</si>
  <si>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</si>
  <si>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Lippo Pesis</t>
  </si>
  <si>
    <t xml:space="preserve"> MYP,  26  ottelua</t>
  </si>
  <si>
    <t>superpesiskarsinta</t>
  </si>
  <si>
    <t xml:space="preserve"> MYP,  11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</si>
  <si>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</si>
  <si>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</si>
  <si>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</si>
  <si>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</si>
  <si>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</si>
  <si>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</si>
  <si>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</si>
  <si>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Lippo Pesis = Oulun Lippo Pesis  (2010)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</si>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</sst>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vertical="top"/>
    </xf>
    <xf numFmtId="0" fontId="3" fillId="6" borderId="2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vertical="top"/>
    </xf>
    <xf numFmtId="0" fontId="1" fillId="6" borderId="3" xfId="0" applyFont="1" applyFill="1" applyBorder="1" applyAlignment="1">
      <alignment vertical="top"/>
    </xf>
    <xf numFmtId="0" fontId="1" fillId="0" borderId="0" xfId="0" applyFont="1"/>
    <xf numFmtId="0" fontId="2" fillId="2" borderId="0" xfId="0" applyFont="1" applyFill="1" applyAlignment="1"/>
    <xf numFmtId="0" fontId="8" fillId="3" borderId="4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1" fillId="0" borderId="0" xfId="0" applyFont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9" xfId="0" applyFont="1" applyFill="1" applyBorder="1" applyAlignment="1"/>
    <xf numFmtId="0" fontId="2" fillId="4" borderId="4" xfId="0" applyFont="1" applyFill="1" applyBorder="1" applyAlignment="1"/>
    <xf numFmtId="0" fontId="2" fillId="4" borderId="12" xfId="0" applyFont="1" applyFill="1" applyBorder="1" applyAlignment="1"/>
    <xf numFmtId="0" fontId="2" fillId="4" borderId="5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49" fontId="2" fillId="3" borderId="14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right"/>
    </xf>
    <xf numFmtId="0" fontId="2" fillId="3" borderId="15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4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2" xfId="0" applyFont="1" applyFill="1" applyBorder="1" applyAlignment="1"/>
    <xf numFmtId="0" fontId="2" fillId="2" borderId="10" xfId="0" applyFont="1" applyFill="1" applyBorder="1" applyAlignment="1"/>
    <xf numFmtId="0" fontId="2" fillId="4" borderId="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8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8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23</v>
      </c>
      <c r="C1" s="3"/>
      <c r="D1" s="4"/>
      <c r="E1" s="5" t="s">
        <v>36</v>
      </c>
      <c r="F1" s="119"/>
      <c r="G1" s="52"/>
      <c r="H1" s="5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52"/>
      <c r="AD1" s="5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19</v>
      </c>
      <c r="C2" s="34"/>
      <c r="D2" s="35"/>
      <c r="E2" s="9" t="s">
        <v>8</v>
      </c>
      <c r="F2" s="10"/>
      <c r="G2" s="10"/>
      <c r="H2" s="10"/>
      <c r="I2" s="16"/>
      <c r="J2" s="11"/>
      <c r="K2" s="120"/>
      <c r="L2" s="18" t="s">
        <v>60</v>
      </c>
      <c r="M2" s="10"/>
      <c r="N2" s="10"/>
      <c r="O2" s="17"/>
      <c r="P2" s="15"/>
      <c r="Q2" s="18" t="s">
        <v>61</v>
      </c>
      <c r="R2" s="10"/>
      <c r="S2" s="10"/>
      <c r="T2" s="10"/>
      <c r="U2" s="16"/>
      <c r="V2" s="17"/>
      <c r="W2" s="15"/>
      <c r="X2" s="121" t="s">
        <v>62</v>
      </c>
      <c r="Y2" s="122"/>
      <c r="Z2" s="123"/>
      <c r="AA2" s="9" t="s">
        <v>8</v>
      </c>
      <c r="AB2" s="10"/>
      <c r="AC2" s="10"/>
      <c r="AD2" s="10"/>
      <c r="AE2" s="16"/>
      <c r="AF2" s="11"/>
      <c r="AG2" s="120"/>
      <c r="AH2" s="18" t="s">
        <v>63</v>
      </c>
      <c r="AI2" s="10"/>
      <c r="AJ2" s="10"/>
      <c r="AK2" s="17"/>
      <c r="AL2" s="15"/>
      <c r="AM2" s="18" t="s">
        <v>61</v>
      </c>
      <c r="AN2" s="10"/>
      <c r="AO2" s="10"/>
      <c r="AP2" s="10"/>
      <c r="AQ2" s="16"/>
      <c r="AR2" s="17"/>
      <c r="AS2" s="12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124"/>
      <c r="L3" s="14" t="s">
        <v>4</v>
      </c>
      <c r="M3" s="14" t="s">
        <v>5</v>
      </c>
      <c r="N3" s="14" t="s">
        <v>64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124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124"/>
      <c r="AH3" s="14" t="s">
        <v>4</v>
      </c>
      <c r="AI3" s="14" t="s">
        <v>5</v>
      </c>
      <c r="AJ3" s="14" t="s">
        <v>64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12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125"/>
      <c r="E4" s="23"/>
      <c r="F4" s="23"/>
      <c r="G4" s="23"/>
      <c r="H4" s="37"/>
      <c r="I4" s="23"/>
      <c r="J4" s="126"/>
      <c r="K4" s="22"/>
      <c r="L4" s="127"/>
      <c r="M4" s="14"/>
      <c r="N4" s="14"/>
      <c r="O4" s="14"/>
      <c r="P4" s="19"/>
      <c r="Q4" s="23"/>
      <c r="R4" s="23"/>
      <c r="S4" s="37"/>
      <c r="T4" s="23"/>
      <c r="U4" s="23"/>
      <c r="V4" s="128"/>
      <c r="W4" s="22"/>
      <c r="X4" s="23">
        <v>2002</v>
      </c>
      <c r="Y4" s="23" t="s">
        <v>27</v>
      </c>
      <c r="Z4" s="125" t="s">
        <v>24</v>
      </c>
      <c r="AA4" s="23">
        <v>11</v>
      </c>
      <c r="AB4" s="23">
        <v>0</v>
      </c>
      <c r="AC4" s="23">
        <v>3</v>
      </c>
      <c r="AD4" s="23">
        <v>2</v>
      </c>
      <c r="AE4" s="23">
        <v>18</v>
      </c>
      <c r="AF4" s="30">
        <v>0.42849999999999999</v>
      </c>
      <c r="AG4" s="147">
        <v>42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129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2003</v>
      </c>
      <c r="C5" s="24" t="s">
        <v>21</v>
      </c>
      <c r="D5" s="125" t="s">
        <v>24</v>
      </c>
      <c r="E5" s="23">
        <v>4</v>
      </c>
      <c r="F5" s="23">
        <v>0</v>
      </c>
      <c r="G5" s="23">
        <v>0</v>
      </c>
      <c r="H5" s="37">
        <v>0</v>
      </c>
      <c r="I5" s="23">
        <v>3</v>
      </c>
      <c r="J5" s="126">
        <v>0.42899999999999999</v>
      </c>
      <c r="K5" s="22">
        <v>7</v>
      </c>
      <c r="L5" s="127"/>
      <c r="M5" s="14"/>
      <c r="N5" s="14"/>
      <c r="O5" s="14"/>
      <c r="P5" s="19"/>
      <c r="Q5" s="23"/>
      <c r="R5" s="23"/>
      <c r="S5" s="37"/>
      <c r="T5" s="23"/>
      <c r="U5" s="23"/>
      <c r="V5" s="128"/>
      <c r="W5" s="22"/>
      <c r="X5" s="23">
        <v>2003</v>
      </c>
      <c r="Y5" s="23" t="s">
        <v>29</v>
      </c>
      <c r="Z5" s="125" t="s">
        <v>28</v>
      </c>
      <c r="AA5" s="23">
        <v>11</v>
      </c>
      <c r="AB5" s="23">
        <v>0</v>
      </c>
      <c r="AC5" s="23">
        <v>7</v>
      </c>
      <c r="AD5" s="23">
        <v>1</v>
      </c>
      <c r="AE5" s="23">
        <v>23</v>
      </c>
      <c r="AF5" s="30">
        <v>0.44230000000000003</v>
      </c>
      <c r="AG5" s="147">
        <v>52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29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2004</v>
      </c>
      <c r="C6" s="24" t="s">
        <v>26</v>
      </c>
      <c r="D6" s="125" t="s">
        <v>24</v>
      </c>
      <c r="E6" s="23">
        <v>13</v>
      </c>
      <c r="F6" s="23">
        <v>1</v>
      </c>
      <c r="G6" s="23">
        <v>3</v>
      </c>
      <c r="H6" s="37">
        <v>2</v>
      </c>
      <c r="I6" s="23">
        <v>21</v>
      </c>
      <c r="J6" s="126">
        <v>0.35</v>
      </c>
      <c r="K6" s="22">
        <v>60</v>
      </c>
      <c r="L6" s="127"/>
      <c r="M6" s="14"/>
      <c r="N6" s="14"/>
      <c r="O6" s="14"/>
      <c r="P6" s="19"/>
      <c r="Q6" s="23">
        <v>2</v>
      </c>
      <c r="R6" s="23">
        <v>0</v>
      </c>
      <c r="S6" s="37">
        <v>0</v>
      </c>
      <c r="T6" s="23">
        <v>0</v>
      </c>
      <c r="U6" s="23">
        <v>3</v>
      </c>
      <c r="V6" s="128">
        <v>0.3</v>
      </c>
      <c r="W6" s="22">
        <v>10</v>
      </c>
      <c r="X6" s="23">
        <v>2004</v>
      </c>
      <c r="Y6" s="23" t="s">
        <v>31</v>
      </c>
      <c r="Z6" s="125" t="s">
        <v>30</v>
      </c>
      <c r="AA6" s="23">
        <v>7</v>
      </c>
      <c r="AB6" s="23">
        <v>0</v>
      </c>
      <c r="AC6" s="23">
        <v>1</v>
      </c>
      <c r="AD6" s="23">
        <v>2</v>
      </c>
      <c r="AE6" s="23">
        <v>7</v>
      </c>
      <c r="AF6" s="30">
        <v>0.21210000000000001</v>
      </c>
      <c r="AG6" s="147">
        <v>33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2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2005</v>
      </c>
      <c r="C7" s="24" t="s">
        <v>25</v>
      </c>
      <c r="D7" s="125" t="s">
        <v>24</v>
      </c>
      <c r="E7" s="23">
        <v>5</v>
      </c>
      <c r="F7" s="23">
        <v>0</v>
      </c>
      <c r="G7" s="23">
        <v>0</v>
      </c>
      <c r="H7" s="37">
        <v>0</v>
      </c>
      <c r="I7" s="23">
        <v>2</v>
      </c>
      <c r="J7" s="126">
        <v>9.0999999999999998E-2</v>
      </c>
      <c r="K7" s="22">
        <v>22</v>
      </c>
      <c r="L7" s="127"/>
      <c r="M7" s="14"/>
      <c r="N7" s="14"/>
      <c r="O7" s="14"/>
      <c r="P7" s="19"/>
      <c r="Q7" s="23">
        <v>5</v>
      </c>
      <c r="R7" s="23">
        <v>0</v>
      </c>
      <c r="S7" s="37">
        <v>0</v>
      </c>
      <c r="T7" s="23">
        <v>1</v>
      </c>
      <c r="U7" s="23">
        <v>9</v>
      </c>
      <c r="V7" s="128">
        <v>0.34599999999999997</v>
      </c>
      <c r="W7" s="22">
        <v>26</v>
      </c>
      <c r="X7" s="23">
        <v>2005</v>
      </c>
      <c r="Y7" s="23" t="s">
        <v>32</v>
      </c>
      <c r="Z7" s="125" t="s">
        <v>30</v>
      </c>
      <c r="AA7" s="23">
        <v>11</v>
      </c>
      <c r="AB7" s="23">
        <v>0</v>
      </c>
      <c r="AC7" s="23">
        <v>3</v>
      </c>
      <c r="AD7" s="23">
        <v>1</v>
      </c>
      <c r="AE7" s="23">
        <v>34</v>
      </c>
      <c r="AF7" s="30">
        <v>0.47220000000000001</v>
      </c>
      <c r="AG7" s="147">
        <v>72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29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125"/>
      <c r="E8" s="23"/>
      <c r="F8" s="23"/>
      <c r="G8" s="23"/>
      <c r="H8" s="37"/>
      <c r="I8" s="23"/>
      <c r="J8" s="126"/>
      <c r="K8" s="22"/>
      <c r="L8" s="127"/>
      <c r="M8" s="14"/>
      <c r="N8" s="14"/>
      <c r="O8" s="14"/>
      <c r="P8" s="19"/>
      <c r="Q8" s="23"/>
      <c r="R8" s="23"/>
      <c r="S8" s="37"/>
      <c r="T8" s="23"/>
      <c r="U8" s="23"/>
      <c r="V8" s="128"/>
      <c r="W8" s="22"/>
      <c r="X8" s="23">
        <v>2006</v>
      </c>
      <c r="Y8" s="23" t="s">
        <v>22</v>
      </c>
      <c r="Z8" s="125" t="s">
        <v>24</v>
      </c>
      <c r="AA8" s="23">
        <v>17</v>
      </c>
      <c r="AB8" s="23">
        <v>0</v>
      </c>
      <c r="AC8" s="23">
        <v>12</v>
      </c>
      <c r="AD8" s="23">
        <v>3</v>
      </c>
      <c r="AE8" s="23">
        <v>45</v>
      </c>
      <c r="AF8" s="30">
        <v>0.42049999999999998</v>
      </c>
      <c r="AG8" s="147">
        <v>107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129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125"/>
      <c r="E9" s="23"/>
      <c r="F9" s="23"/>
      <c r="G9" s="23"/>
      <c r="H9" s="37"/>
      <c r="I9" s="23"/>
      <c r="J9" s="126"/>
      <c r="K9" s="22"/>
      <c r="L9" s="127"/>
      <c r="M9" s="14"/>
      <c r="N9" s="14"/>
      <c r="O9" s="14"/>
      <c r="P9" s="19"/>
      <c r="Q9" s="23"/>
      <c r="R9" s="23"/>
      <c r="S9" s="37"/>
      <c r="T9" s="23"/>
      <c r="U9" s="23"/>
      <c r="V9" s="128"/>
      <c r="W9" s="22"/>
      <c r="X9" s="23">
        <v>2007</v>
      </c>
      <c r="Y9" s="23" t="s">
        <v>33</v>
      </c>
      <c r="Z9" s="125" t="s">
        <v>28</v>
      </c>
      <c r="AA9" s="23">
        <v>4</v>
      </c>
      <c r="AB9" s="23">
        <v>0</v>
      </c>
      <c r="AC9" s="23">
        <v>2</v>
      </c>
      <c r="AD9" s="23">
        <v>2</v>
      </c>
      <c r="AE9" s="23">
        <v>8</v>
      </c>
      <c r="AF9" s="30">
        <v>0.44440000000000002</v>
      </c>
      <c r="AG9" s="147">
        <v>18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129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125"/>
      <c r="E10" s="23"/>
      <c r="F10" s="23"/>
      <c r="G10" s="23"/>
      <c r="H10" s="37"/>
      <c r="I10" s="23"/>
      <c r="J10" s="126"/>
      <c r="K10" s="22"/>
      <c r="L10" s="127"/>
      <c r="M10" s="14"/>
      <c r="N10" s="14"/>
      <c r="O10" s="14"/>
      <c r="P10" s="19"/>
      <c r="Q10" s="23"/>
      <c r="R10" s="23"/>
      <c r="S10" s="37"/>
      <c r="T10" s="23"/>
      <c r="U10" s="23"/>
      <c r="V10" s="128"/>
      <c r="W10" s="22"/>
      <c r="X10" s="23">
        <v>2008</v>
      </c>
      <c r="Y10" s="23" t="s">
        <v>33</v>
      </c>
      <c r="Z10" s="125" t="s">
        <v>30</v>
      </c>
      <c r="AA10" s="23">
        <v>9</v>
      </c>
      <c r="AB10" s="23">
        <v>0</v>
      </c>
      <c r="AC10" s="23">
        <v>0</v>
      </c>
      <c r="AD10" s="23">
        <v>2</v>
      </c>
      <c r="AE10" s="23">
        <v>14</v>
      </c>
      <c r="AF10" s="30">
        <v>0.3589</v>
      </c>
      <c r="AG10" s="147">
        <v>39</v>
      </c>
      <c r="AH10" s="14"/>
      <c r="AI10" s="14"/>
      <c r="AJ10" s="14"/>
      <c r="AK10" s="14"/>
      <c r="AL10" s="19"/>
      <c r="AM10" s="23">
        <v>2</v>
      </c>
      <c r="AN10" s="23">
        <v>0</v>
      </c>
      <c r="AO10" s="23">
        <v>0</v>
      </c>
      <c r="AP10" s="23">
        <v>0</v>
      </c>
      <c r="AQ10" s="23">
        <v>2</v>
      </c>
      <c r="AR10" s="129">
        <v>0.2</v>
      </c>
      <c r="AS10" s="1">
        <v>10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125"/>
      <c r="E11" s="23"/>
      <c r="F11" s="23"/>
      <c r="G11" s="23"/>
      <c r="H11" s="37"/>
      <c r="I11" s="23"/>
      <c r="J11" s="126"/>
      <c r="K11" s="22"/>
      <c r="L11" s="127"/>
      <c r="M11" s="14"/>
      <c r="N11" s="14"/>
      <c r="O11" s="14"/>
      <c r="P11" s="19"/>
      <c r="Q11" s="23"/>
      <c r="R11" s="23"/>
      <c r="S11" s="37"/>
      <c r="T11" s="23"/>
      <c r="U11" s="23"/>
      <c r="V11" s="128"/>
      <c r="W11" s="22"/>
      <c r="X11" s="23">
        <v>2009</v>
      </c>
      <c r="Y11" s="23" t="s">
        <v>31</v>
      </c>
      <c r="Z11" s="125" t="s">
        <v>24</v>
      </c>
      <c r="AA11" s="23">
        <v>11</v>
      </c>
      <c r="AB11" s="23">
        <v>0</v>
      </c>
      <c r="AC11" s="23">
        <v>5</v>
      </c>
      <c r="AD11" s="23">
        <v>2</v>
      </c>
      <c r="AE11" s="23">
        <v>26</v>
      </c>
      <c r="AF11" s="30">
        <v>0.5</v>
      </c>
      <c r="AG11" s="147">
        <v>52</v>
      </c>
      <c r="AH11" s="14"/>
      <c r="AI11" s="14"/>
      <c r="AJ11" s="14"/>
      <c r="AK11" s="14"/>
      <c r="AL11" s="19"/>
      <c r="AM11" s="23">
        <v>2</v>
      </c>
      <c r="AN11" s="23">
        <v>0</v>
      </c>
      <c r="AO11" s="23">
        <v>0</v>
      </c>
      <c r="AP11" s="23">
        <v>0</v>
      </c>
      <c r="AQ11" s="23">
        <v>11</v>
      </c>
      <c r="AR11" s="129">
        <v>0.73329999999999995</v>
      </c>
      <c r="AS11" s="1">
        <v>15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125"/>
      <c r="E12" s="23"/>
      <c r="F12" s="23"/>
      <c r="G12" s="23"/>
      <c r="H12" s="37"/>
      <c r="I12" s="23"/>
      <c r="J12" s="126"/>
      <c r="K12" s="22"/>
      <c r="L12" s="127"/>
      <c r="M12" s="14"/>
      <c r="N12" s="14"/>
      <c r="O12" s="14"/>
      <c r="P12" s="19"/>
      <c r="Q12" s="23"/>
      <c r="R12" s="23"/>
      <c r="S12" s="37"/>
      <c r="T12" s="23"/>
      <c r="U12" s="23"/>
      <c r="V12" s="128"/>
      <c r="W12" s="22"/>
      <c r="X12" s="23">
        <v>2010</v>
      </c>
      <c r="Y12" s="23" t="s">
        <v>34</v>
      </c>
      <c r="Z12" s="125" t="s">
        <v>24</v>
      </c>
      <c r="AA12" s="23">
        <v>12</v>
      </c>
      <c r="AB12" s="23">
        <v>0</v>
      </c>
      <c r="AC12" s="23">
        <v>7</v>
      </c>
      <c r="AD12" s="23">
        <v>0</v>
      </c>
      <c r="AE12" s="23">
        <v>26</v>
      </c>
      <c r="AF12" s="30">
        <v>0.4</v>
      </c>
      <c r="AG12" s="147">
        <v>65</v>
      </c>
      <c r="AH12" s="14"/>
      <c r="AI12" s="14"/>
      <c r="AJ12" s="14"/>
      <c r="AK12" s="14"/>
      <c r="AL12" s="19"/>
      <c r="AM12" s="23">
        <v>6</v>
      </c>
      <c r="AN12" s="23">
        <v>0</v>
      </c>
      <c r="AO12" s="23">
        <v>4</v>
      </c>
      <c r="AP12" s="23">
        <v>0</v>
      </c>
      <c r="AQ12" s="23">
        <v>16</v>
      </c>
      <c r="AR12" s="129">
        <v>0.3478</v>
      </c>
      <c r="AS12" s="1">
        <v>46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125"/>
      <c r="E13" s="23"/>
      <c r="F13" s="23"/>
      <c r="G13" s="23"/>
      <c r="H13" s="37"/>
      <c r="I13" s="23"/>
      <c r="J13" s="126"/>
      <c r="K13" s="22"/>
      <c r="L13" s="127"/>
      <c r="M13" s="14"/>
      <c r="N13" s="14"/>
      <c r="O13" s="14"/>
      <c r="P13" s="19"/>
      <c r="Q13" s="23"/>
      <c r="R13" s="23"/>
      <c r="S13" s="37"/>
      <c r="T13" s="23"/>
      <c r="U13" s="23"/>
      <c r="V13" s="128"/>
      <c r="W13" s="22"/>
      <c r="X13" s="23">
        <v>2011</v>
      </c>
      <c r="Y13" s="23" t="s">
        <v>32</v>
      </c>
      <c r="Z13" s="125" t="s">
        <v>24</v>
      </c>
      <c r="AA13" s="23">
        <v>14</v>
      </c>
      <c r="AB13" s="23">
        <v>0</v>
      </c>
      <c r="AC13" s="23">
        <v>8</v>
      </c>
      <c r="AD13" s="23">
        <v>2</v>
      </c>
      <c r="AE13" s="23">
        <v>34</v>
      </c>
      <c r="AF13" s="30">
        <v>0.5</v>
      </c>
      <c r="AG13" s="147">
        <v>68</v>
      </c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129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125"/>
      <c r="E14" s="23"/>
      <c r="F14" s="23"/>
      <c r="G14" s="23"/>
      <c r="H14" s="37"/>
      <c r="I14" s="23"/>
      <c r="J14" s="126"/>
      <c r="K14" s="22"/>
      <c r="L14" s="127"/>
      <c r="M14" s="14"/>
      <c r="N14" s="14"/>
      <c r="O14" s="14"/>
      <c r="P14" s="19"/>
      <c r="Q14" s="23"/>
      <c r="R14" s="23"/>
      <c r="S14" s="37"/>
      <c r="T14" s="23"/>
      <c r="U14" s="23"/>
      <c r="V14" s="128"/>
      <c r="W14" s="22"/>
      <c r="X14" s="23">
        <v>2012</v>
      </c>
      <c r="Y14" s="23" t="s">
        <v>35</v>
      </c>
      <c r="Z14" s="125" t="s">
        <v>24</v>
      </c>
      <c r="AA14" s="23">
        <v>6</v>
      </c>
      <c r="AB14" s="23">
        <v>0</v>
      </c>
      <c r="AC14" s="23">
        <v>1</v>
      </c>
      <c r="AD14" s="23">
        <v>0</v>
      </c>
      <c r="AE14" s="23">
        <v>12</v>
      </c>
      <c r="AF14" s="30">
        <v>0.41370000000000001</v>
      </c>
      <c r="AG14" s="147">
        <v>29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129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125"/>
      <c r="E15" s="23"/>
      <c r="F15" s="23"/>
      <c r="G15" s="23"/>
      <c r="H15" s="37"/>
      <c r="I15" s="23"/>
      <c r="J15" s="126"/>
      <c r="K15" s="22"/>
      <c r="L15" s="127"/>
      <c r="M15" s="14"/>
      <c r="N15" s="14"/>
      <c r="O15" s="14"/>
      <c r="P15" s="19"/>
      <c r="Q15" s="23"/>
      <c r="R15" s="23"/>
      <c r="S15" s="37"/>
      <c r="T15" s="23"/>
      <c r="U15" s="23"/>
      <c r="V15" s="128"/>
      <c r="W15" s="22"/>
      <c r="X15" s="23">
        <v>2014</v>
      </c>
      <c r="Y15" s="23" t="s">
        <v>33</v>
      </c>
      <c r="Z15" s="125" t="s">
        <v>24</v>
      </c>
      <c r="AA15" s="23">
        <v>7</v>
      </c>
      <c r="AB15" s="23">
        <v>0</v>
      </c>
      <c r="AC15" s="23">
        <v>0</v>
      </c>
      <c r="AD15" s="23">
        <v>1</v>
      </c>
      <c r="AE15" s="23">
        <v>4</v>
      </c>
      <c r="AF15" s="30">
        <v>0.21049999999999999</v>
      </c>
      <c r="AG15" s="147">
        <v>19</v>
      </c>
      <c r="AH15" s="14"/>
      <c r="AI15" s="14"/>
      <c r="AJ15" s="14"/>
      <c r="AK15" s="14"/>
      <c r="AL15" s="19"/>
      <c r="AM15" s="23">
        <v>2</v>
      </c>
      <c r="AN15" s="23">
        <v>0</v>
      </c>
      <c r="AO15" s="23">
        <v>0</v>
      </c>
      <c r="AP15" s="23">
        <v>0</v>
      </c>
      <c r="AQ15" s="23">
        <v>4</v>
      </c>
      <c r="AR15" s="129">
        <v>0.5</v>
      </c>
      <c r="AS15" s="1">
        <v>8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/>
      <c r="C16" s="24"/>
      <c r="D16" s="125"/>
      <c r="E16" s="23"/>
      <c r="F16" s="23"/>
      <c r="G16" s="23"/>
      <c r="H16" s="37"/>
      <c r="I16" s="23"/>
      <c r="J16" s="126"/>
      <c r="K16" s="22"/>
      <c r="L16" s="127"/>
      <c r="M16" s="14"/>
      <c r="N16" s="14"/>
      <c r="O16" s="14"/>
      <c r="P16" s="19"/>
      <c r="Q16" s="23"/>
      <c r="R16" s="23"/>
      <c r="S16" s="37"/>
      <c r="T16" s="23"/>
      <c r="U16" s="23"/>
      <c r="V16" s="128"/>
      <c r="W16" s="22"/>
      <c r="X16" s="23">
        <v>2015</v>
      </c>
      <c r="Y16" s="23" t="s">
        <v>38</v>
      </c>
      <c r="Z16" s="125" t="s">
        <v>24</v>
      </c>
      <c r="AA16" s="23">
        <v>8</v>
      </c>
      <c r="AB16" s="23">
        <v>0</v>
      </c>
      <c r="AC16" s="23">
        <v>1</v>
      </c>
      <c r="AD16" s="23">
        <v>1</v>
      </c>
      <c r="AE16" s="23">
        <v>14</v>
      </c>
      <c r="AF16" s="30">
        <v>0.46660000000000001</v>
      </c>
      <c r="AG16" s="147">
        <v>30</v>
      </c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129"/>
      <c r="AS16" s="1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3"/>
      <c r="C17" s="24"/>
      <c r="D17" s="125"/>
      <c r="E17" s="23"/>
      <c r="F17" s="23"/>
      <c r="G17" s="23"/>
      <c r="H17" s="37"/>
      <c r="I17" s="23"/>
      <c r="J17" s="126"/>
      <c r="K17" s="22"/>
      <c r="L17" s="127"/>
      <c r="M17" s="14"/>
      <c r="N17" s="14"/>
      <c r="O17" s="14"/>
      <c r="P17" s="19"/>
      <c r="Q17" s="23"/>
      <c r="R17" s="23"/>
      <c r="S17" s="37"/>
      <c r="T17" s="23"/>
      <c r="U17" s="23"/>
      <c r="V17" s="128"/>
      <c r="W17" s="22"/>
      <c r="X17" s="23">
        <v>2017</v>
      </c>
      <c r="Y17" s="23" t="s">
        <v>31</v>
      </c>
      <c r="Z17" s="125" t="s">
        <v>24</v>
      </c>
      <c r="AA17" s="23">
        <v>13</v>
      </c>
      <c r="AB17" s="23">
        <v>0</v>
      </c>
      <c r="AC17" s="23">
        <v>6</v>
      </c>
      <c r="AD17" s="23">
        <v>0</v>
      </c>
      <c r="AE17" s="23">
        <v>26</v>
      </c>
      <c r="AF17" s="30">
        <v>0.47270000000000001</v>
      </c>
      <c r="AG17" s="147">
        <v>55</v>
      </c>
      <c r="AH17" s="14"/>
      <c r="AI17" s="14"/>
      <c r="AJ17" s="14"/>
      <c r="AK17" s="14"/>
      <c r="AL17" s="19"/>
      <c r="AM17" s="23">
        <v>2</v>
      </c>
      <c r="AN17" s="23">
        <v>0</v>
      </c>
      <c r="AO17" s="23">
        <v>0</v>
      </c>
      <c r="AP17" s="23">
        <v>0</v>
      </c>
      <c r="AQ17" s="23">
        <v>4</v>
      </c>
      <c r="AR17" s="129">
        <v>0.36359999999999998</v>
      </c>
      <c r="AS17" s="1">
        <v>11</v>
      </c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/>
      <c r="C18" s="24"/>
      <c r="D18" s="125"/>
      <c r="E18" s="23"/>
      <c r="F18" s="23"/>
      <c r="G18" s="23"/>
      <c r="H18" s="37"/>
      <c r="I18" s="23"/>
      <c r="J18" s="126"/>
      <c r="K18" s="22"/>
      <c r="L18" s="127"/>
      <c r="M18" s="14"/>
      <c r="N18" s="14"/>
      <c r="O18" s="14"/>
      <c r="P18" s="19"/>
      <c r="Q18" s="23"/>
      <c r="R18" s="23"/>
      <c r="S18" s="37"/>
      <c r="T18" s="23"/>
      <c r="U18" s="23"/>
      <c r="V18" s="128"/>
      <c r="W18" s="22"/>
      <c r="X18" s="23">
        <v>2018</v>
      </c>
      <c r="Y18" s="23" t="s">
        <v>38</v>
      </c>
      <c r="Z18" s="125" t="s">
        <v>24</v>
      </c>
      <c r="AA18" s="23">
        <v>2</v>
      </c>
      <c r="AB18" s="23">
        <v>0</v>
      </c>
      <c r="AC18" s="23">
        <v>1</v>
      </c>
      <c r="AD18" s="23">
        <v>0</v>
      </c>
      <c r="AE18" s="23">
        <v>7</v>
      </c>
      <c r="AF18" s="30">
        <v>0.46660000000000001</v>
      </c>
      <c r="AG18" s="147">
        <f>PRODUCT(AE18/AF18)</f>
        <v>15.002143163309043</v>
      </c>
      <c r="AH18" s="14"/>
      <c r="AI18" s="14"/>
      <c r="AJ18" s="14"/>
      <c r="AK18" s="14"/>
      <c r="AL18" s="19"/>
      <c r="AM18" s="125"/>
      <c r="AN18" s="125"/>
      <c r="AO18" s="125"/>
      <c r="AP18" s="125"/>
      <c r="AQ18" s="125"/>
      <c r="AR18" s="29"/>
      <c r="AS18" s="1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38" t="s">
        <v>65</v>
      </c>
      <c r="C19" s="62"/>
      <c r="D19" s="58"/>
      <c r="E19" s="61">
        <f>SUM(E4:E18)</f>
        <v>22</v>
      </c>
      <c r="F19" s="61">
        <f>SUM(F4:F18)</f>
        <v>1</v>
      </c>
      <c r="G19" s="61">
        <f>SUM(G4:G18)</f>
        <v>3</v>
      </c>
      <c r="H19" s="61">
        <f>SUM(H4:H18)</f>
        <v>2</v>
      </c>
      <c r="I19" s="61">
        <f>SUM(I4:I18)</f>
        <v>26</v>
      </c>
      <c r="J19" s="130">
        <f>PRODUCT(I19/K19)</f>
        <v>0.29213483146067415</v>
      </c>
      <c r="K19" s="120">
        <f>SUM(K4:K18)</f>
        <v>89</v>
      </c>
      <c r="L19" s="18"/>
      <c r="M19" s="16"/>
      <c r="N19" s="131"/>
      <c r="O19" s="132"/>
      <c r="P19" s="19"/>
      <c r="Q19" s="61">
        <f>SUM(Q4:Q18)</f>
        <v>7</v>
      </c>
      <c r="R19" s="61">
        <f>SUM(R4:R18)</f>
        <v>0</v>
      </c>
      <c r="S19" s="61">
        <f>SUM(S4:S18)</f>
        <v>0</v>
      </c>
      <c r="T19" s="61">
        <f>SUM(T4:T18)</f>
        <v>1</v>
      </c>
      <c r="U19" s="61">
        <f>SUM(U4:U18)</f>
        <v>12</v>
      </c>
      <c r="V19" s="130">
        <f>PRODUCT(U19/W19)</f>
        <v>0.33333333333333331</v>
      </c>
      <c r="W19" s="120">
        <f>SUM(W4:W18)</f>
        <v>36</v>
      </c>
      <c r="X19" s="12" t="s">
        <v>65</v>
      </c>
      <c r="Y19" s="13"/>
      <c r="Z19" s="11"/>
      <c r="AA19" s="61">
        <f>SUM(AA4:AA18)</f>
        <v>143</v>
      </c>
      <c r="AB19" s="61">
        <f>SUM(AB4:AB18)</f>
        <v>0</v>
      </c>
      <c r="AC19" s="61">
        <f>SUM(AC4:AC18)</f>
        <v>57</v>
      </c>
      <c r="AD19" s="61">
        <f>SUM(AD4:AD18)</f>
        <v>19</v>
      </c>
      <c r="AE19" s="61">
        <f>SUM(AE4:AE18)</f>
        <v>298</v>
      </c>
      <c r="AF19" s="130">
        <f>PRODUCT(AE19/AG19)</f>
        <v>0.42815960112651213</v>
      </c>
      <c r="AG19" s="120">
        <f>SUM(AG4:AG18)</f>
        <v>696.00214316330903</v>
      </c>
      <c r="AH19" s="18"/>
      <c r="AI19" s="16"/>
      <c r="AJ19" s="131"/>
      <c r="AK19" s="132"/>
      <c r="AL19" s="19"/>
      <c r="AM19" s="61">
        <f>SUM(AM4:AM18)</f>
        <v>14</v>
      </c>
      <c r="AN19" s="61">
        <f>SUM(AN4:AN18)</f>
        <v>0</v>
      </c>
      <c r="AO19" s="61">
        <f>SUM(AO4:AO18)</f>
        <v>4</v>
      </c>
      <c r="AP19" s="61">
        <f>SUM(AP4:AP18)</f>
        <v>0</v>
      </c>
      <c r="AQ19" s="61">
        <f>SUM(AQ4:AQ18)</f>
        <v>37</v>
      </c>
      <c r="AR19" s="130">
        <f>PRODUCT(AQ19/AS19)</f>
        <v>0.41111111111111109</v>
      </c>
      <c r="AS19" s="124">
        <f>SUM(AS4:AS18)</f>
        <v>90</v>
      </c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133"/>
      <c r="K20" s="22"/>
      <c r="L20" s="19"/>
      <c r="M20" s="19"/>
      <c r="N20" s="19"/>
      <c r="O20" s="19"/>
      <c r="P20" s="26"/>
      <c r="Q20" s="26"/>
      <c r="R20" s="27"/>
      <c r="S20" s="26"/>
      <c r="T20" s="26"/>
      <c r="U20" s="19"/>
      <c r="V20" s="19"/>
      <c r="W20" s="22"/>
      <c r="X20" s="26"/>
      <c r="Y20" s="26"/>
      <c r="Z20" s="26"/>
      <c r="AA20" s="26"/>
      <c r="AB20" s="26"/>
      <c r="AC20" s="26"/>
      <c r="AD20" s="26"/>
      <c r="AE20" s="26"/>
      <c r="AF20" s="133"/>
      <c r="AG20" s="22"/>
      <c r="AH20" s="19"/>
      <c r="AI20" s="19"/>
      <c r="AJ20" s="19"/>
      <c r="AK20" s="19"/>
      <c r="AL20" s="26"/>
      <c r="AM20" s="26"/>
      <c r="AN20" s="27"/>
      <c r="AO20" s="26"/>
      <c r="AP20" s="26"/>
      <c r="AQ20" s="19"/>
      <c r="AR20" s="19"/>
      <c r="AS20" s="22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134" t="s">
        <v>66</v>
      </c>
      <c r="C21" s="135"/>
      <c r="D21" s="136"/>
      <c r="E21" s="11" t="s">
        <v>2</v>
      </c>
      <c r="F21" s="14" t="s">
        <v>7</v>
      </c>
      <c r="G21" s="11" t="s">
        <v>4</v>
      </c>
      <c r="H21" s="14" t="s">
        <v>5</v>
      </c>
      <c r="I21" s="14" t="s">
        <v>11</v>
      </c>
      <c r="J21" s="14" t="s">
        <v>12</v>
      </c>
      <c r="K21" s="19"/>
      <c r="L21" s="14" t="s">
        <v>14</v>
      </c>
      <c r="M21" s="14" t="s">
        <v>15</v>
      </c>
      <c r="N21" s="14" t="s">
        <v>67</v>
      </c>
      <c r="O21" s="14" t="s">
        <v>68</v>
      </c>
      <c r="Q21" s="27"/>
      <c r="R21" s="27" t="s">
        <v>17</v>
      </c>
      <c r="S21" s="27"/>
      <c r="T21" s="26" t="s">
        <v>37</v>
      </c>
      <c r="U21" s="19"/>
      <c r="V21" s="22"/>
      <c r="W21" s="22"/>
      <c r="X21" s="137"/>
      <c r="Y21" s="137"/>
      <c r="Z21" s="137"/>
      <c r="AA21" s="137"/>
      <c r="AB21" s="137"/>
      <c r="AC21" s="27"/>
      <c r="AD21" s="27"/>
      <c r="AE21" s="27"/>
      <c r="AF21" s="26"/>
      <c r="AG21" s="26"/>
      <c r="AH21" s="26"/>
      <c r="AI21" s="26"/>
      <c r="AJ21" s="26"/>
      <c r="AK21" s="26"/>
      <c r="AM21" s="22"/>
      <c r="AN21" s="137"/>
      <c r="AO21" s="137"/>
      <c r="AP21" s="137"/>
      <c r="AQ21" s="137"/>
      <c r="AR21" s="137"/>
      <c r="AS21" s="137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28" t="s">
        <v>69</v>
      </c>
      <c r="C22" s="8"/>
      <c r="D22" s="29"/>
      <c r="E22" s="138">
        <v>0</v>
      </c>
      <c r="F22" s="138">
        <v>0</v>
      </c>
      <c r="G22" s="138">
        <v>0</v>
      </c>
      <c r="H22" s="138">
        <v>0</v>
      </c>
      <c r="I22" s="138">
        <v>0</v>
      </c>
      <c r="J22" s="139">
        <v>0</v>
      </c>
      <c r="K22" s="26">
        <v>0</v>
      </c>
      <c r="L22" s="140">
        <v>0</v>
      </c>
      <c r="M22" s="140">
        <v>0</v>
      </c>
      <c r="N22" s="140">
        <v>0</v>
      </c>
      <c r="O22" s="140">
        <v>0</v>
      </c>
      <c r="Q22" s="27"/>
      <c r="R22" s="27"/>
      <c r="S22" s="27"/>
      <c r="T22" s="26" t="s">
        <v>18</v>
      </c>
      <c r="U22" s="26"/>
      <c r="V22" s="26"/>
      <c r="W22" s="26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6"/>
      <c r="AL22" s="26"/>
      <c r="AM22" s="26"/>
      <c r="AN22" s="27"/>
      <c r="AO22" s="27"/>
      <c r="AP22" s="27"/>
      <c r="AQ22" s="27"/>
      <c r="AR22" s="27"/>
      <c r="AS22" s="27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141" t="s">
        <v>19</v>
      </c>
      <c r="C23" s="142"/>
      <c r="D23" s="143"/>
      <c r="E23" s="138">
        <f>PRODUCT(E19+Q19)</f>
        <v>29</v>
      </c>
      <c r="F23" s="138">
        <f>PRODUCT(F19+R19)</f>
        <v>1</v>
      </c>
      <c r="G23" s="138">
        <f>PRODUCT(G19+S19)</f>
        <v>3</v>
      </c>
      <c r="H23" s="138">
        <f>PRODUCT(H19+T19)</f>
        <v>3</v>
      </c>
      <c r="I23" s="138">
        <f>PRODUCT(I19+U19)</f>
        <v>38</v>
      </c>
      <c r="J23" s="139">
        <f>PRODUCT(I23/K23)</f>
        <v>0.30399999999999999</v>
      </c>
      <c r="K23" s="26">
        <f>PRODUCT(K19+W19)</f>
        <v>125</v>
      </c>
      <c r="L23" s="140">
        <f>PRODUCT((F23+G23)/E23)</f>
        <v>0.13793103448275862</v>
      </c>
      <c r="M23" s="140">
        <f>PRODUCT(H23/E23)</f>
        <v>0.10344827586206896</v>
      </c>
      <c r="N23" s="140">
        <f>PRODUCT((F23+G23+H23)/E23)</f>
        <v>0.2413793103448276</v>
      </c>
      <c r="O23" s="140">
        <f>PRODUCT(I23/E23)</f>
        <v>1.3103448275862069</v>
      </c>
      <c r="Q23" s="27"/>
      <c r="R23" s="27"/>
      <c r="S23" s="27"/>
      <c r="T23" s="26" t="s">
        <v>20</v>
      </c>
      <c r="U23" s="26"/>
      <c r="V23" s="26"/>
      <c r="W23" s="26"/>
      <c r="X23" s="26"/>
      <c r="Y23" s="26"/>
      <c r="Z23" s="26"/>
      <c r="AA23" s="26"/>
      <c r="AB23" s="26"/>
      <c r="AC23" s="27"/>
      <c r="AD23" s="27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21" t="s">
        <v>62</v>
      </c>
      <c r="C24" s="20"/>
      <c r="D24" s="31"/>
      <c r="E24" s="138">
        <f>PRODUCT(AA19+AM19)</f>
        <v>157</v>
      </c>
      <c r="F24" s="138">
        <f>PRODUCT(AB19+AN19)</f>
        <v>0</v>
      </c>
      <c r="G24" s="138">
        <f>PRODUCT(AC19+AO19)</f>
        <v>61</v>
      </c>
      <c r="H24" s="138">
        <f>PRODUCT(AD19+AP19)</f>
        <v>19</v>
      </c>
      <c r="I24" s="138">
        <f>PRODUCT(AE19+AQ19)</f>
        <v>335</v>
      </c>
      <c r="J24" s="139">
        <f>PRODUCT(I24/K24)</f>
        <v>0.42620748927194269</v>
      </c>
      <c r="K24" s="19">
        <f>PRODUCT(AG19+AS19)</f>
        <v>786.00214316330903</v>
      </c>
      <c r="L24" s="140">
        <f>PRODUCT((F24+G24)/E24)</f>
        <v>0.38853503184713378</v>
      </c>
      <c r="M24" s="140">
        <f>PRODUCT(H24/E24)</f>
        <v>0.12101910828025478</v>
      </c>
      <c r="N24" s="140">
        <f>PRODUCT((F24+G24+H24)/E24)</f>
        <v>0.50955414012738853</v>
      </c>
      <c r="O24" s="140">
        <f>PRODUCT(I24/E24)</f>
        <v>2.1337579617834397</v>
      </c>
      <c r="Q24" s="27"/>
      <c r="R24" s="27"/>
      <c r="S24" s="26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7"/>
      <c r="AJ24" s="27"/>
      <c r="AK24" s="26"/>
      <c r="AL24" s="19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144" t="s">
        <v>65</v>
      </c>
      <c r="C25" s="145"/>
      <c r="D25" s="146"/>
      <c r="E25" s="138">
        <f>SUM(E22:E24)</f>
        <v>186</v>
      </c>
      <c r="F25" s="138">
        <f t="shared" ref="F25:I25" si="0">SUM(F22:F24)</f>
        <v>1</v>
      </c>
      <c r="G25" s="138">
        <f t="shared" si="0"/>
        <v>64</v>
      </c>
      <c r="H25" s="138">
        <f t="shared" si="0"/>
        <v>22</v>
      </c>
      <c r="I25" s="138">
        <f t="shared" si="0"/>
        <v>373</v>
      </c>
      <c r="J25" s="139">
        <f>PRODUCT(I25/K25)</f>
        <v>0.40943921240933334</v>
      </c>
      <c r="K25" s="26">
        <f>SUM(K22:K24)</f>
        <v>911.00214316330903</v>
      </c>
      <c r="L25" s="140">
        <f>PRODUCT((F25+G25)/E25)</f>
        <v>0.34946236559139787</v>
      </c>
      <c r="M25" s="140">
        <f>PRODUCT(H25/E25)</f>
        <v>0.11827956989247312</v>
      </c>
      <c r="N25" s="140">
        <f>PRODUCT((F25+G25+H25)/E25)</f>
        <v>0.46774193548387094</v>
      </c>
      <c r="O25" s="140">
        <f>PRODUCT(I25/E25)</f>
        <v>2.0053763440860215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19"/>
      <c r="F26" s="19"/>
      <c r="G26" s="19"/>
      <c r="H26" s="19"/>
      <c r="I26" s="19"/>
      <c r="J26" s="26"/>
      <c r="K26" s="26"/>
      <c r="L26" s="19"/>
      <c r="M26" s="19"/>
      <c r="N26" s="19"/>
      <c r="O26" s="19"/>
      <c r="P26" s="26"/>
      <c r="Q26" s="26"/>
      <c r="R26" s="26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27"/>
      <c r="AJ58" s="27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27"/>
      <c r="AJ59" s="27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27"/>
      <c r="AJ60" s="27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27"/>
      <c r="AJ61" s="27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27"/>
      <c r="AJ62" s="27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27"/>
      <c r="AJ63" s="27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27"/>
      <c r="AJ92" s="27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27"/>
      <c r="AJ93" s="27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27"/>
      <c r="AJ94" s="27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27"/>
      <c r="AJ95" s="27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27"/>
      <c r="AJ96" s="27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27"/>
      <c r="AJ97" s="27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27"/>
      <c r="AJ178" s="27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27"/>
      <c r="AJ179" s="27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27"/>
      <c r="AJ180" s="27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27"/>
      <c r="AJ181" s="27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27"/>
      <c r="AJ182" s="27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27"/>
      <c r="AJ183" s="27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27"/>
      <c r="AJ184" s="27"/>
      <c r="AK184" s="26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27"/>
      <c r="AJ185" s="27"/>
      <c r="AK185" s="26"/>
      <c r="AL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27"/>
      <c r="AJ186" s="27"/>
      <c r="AK186" s="26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27"/>
      <c r="AJ187" s="27"/>
      <c r="AK187" s="26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27"/>
      <c r="AJ188" s="27"/>
      <c r="AK188" s="26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27"/>
      <c r="AJ189" s="27"/>
      <c r="AK189" s="26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27"/>
      <c r="AJ190" s="27"/>
      <c r="AK190" s="19"/>
      <c r="AL190" s="19"/>
    </row>
    <row r="191" spans="1:57" x14ac:dyDescent="0.25">
      <c r="R191" s="22"/>
      <c r="S191" s="22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27"/>
      <c r="AJ191" s="27"/>
    </row>
    <row r="192" spans="1:57" x14ac:dyDescent="0.25">
      <c r="R192" s="22"/>
      <c r="S192" s="22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27"/>
      <c r="AJ192" s="27"/>
    </row>
    <row r="193" spans="12:38" x14ac:dyDescent="0.25">
      <c r="R193" s="22"/>
      <c r="S193" s="22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27"/>
      <c r="AJ193" s="27"/>
    </row>
    <row r="194" spans="12:38" x14ac:dyDescent="0.25">
      <c r="L194"/>
      <c r="M194"/>
      <c r="N194"/>
      <c r="O194"/>
      <c r="P194"/>
      <c r="R194" s="22"/>
      <c r="S194" s="22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ht="14.25" x14ac:dyDescent="0.2">
      <c r="L220"/>
      <c r="M220"/>
      <c r="N220"/>
      <c r="O220"/>
      <c r="P220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ht="14.25" x14ac:dyDescent="0.2">
      <c r="L221"/>
      <c r="M221"/>
      <c r="N221"/>
      <c r="O221"/>
      <c r="P221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ht="14.25" x14ac:dyDescent="0.2">
      <c r="L222"/>
      <c r="M222"/>
      <c r="N222"/>
      <c r="O222"/>
      <c r="P2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workbookViewId="0"/>
  </sheetViews>
  <sheetFormatPr defaultRowHeight="15" x14ac:dyDescent="0.2"/>
  <cols>
    <col min="1" max="1" width="0.7109375" style="45" customWidth="1"/>
    <col min="2" max="2" width="8.7109375" style="115" customWidth="1"/>
    <col min="3" max="3" width="12.5703125" style="116" customWidth="1"/>
    <col min="4" max="4" width="6.85546875" style="115" customWidth="1"/>
    <col min="5" max="8" width="5.7109375" style="117" customWidth="1"/>
    <col min="9" max="9" width="10.7109375" style="117" customWidth="1"/>
    <col min="10" max="10" width="0.5703125" style="117" customWidth="1"/>
    <col min="11" max="13" width="5.7109375" style="117" customWidth="1"/>
    <col min="14" max="14" width="10.7109375" style="117" customWidth="1"/>
    <col min="15" max="17" width="5.7109375" style="117" customWidth="1"/>
    <col min="18" max="18" width="10.5703125" style="117" customWidth="1"/>
    <col min="19" max="21" width="3.7109375" style="118" customWidth="1"/>
    <col min="22" max="22" width="34.28515625" style="45" customWidth="1"/>
    <col min="23" max="23" width="64" style="45" customWidth="1"/>
    <col min="24" max="24" width="36.140625" style="45" customWidth="1"/>
    <col min="25" max="25" width="20.5703125" style="45" customWidth="1"/>
    <col min="26" max="16384" width="9.140625" style="45"/>
  </cols>
  <sheetData>
    <row r="1" spans="1:26" ht="23.1" customHeight="1" x14ac:dyDescent="0.3">
      <c r="A1" s="26"/>
      <c r="B1" s="39" t="s">
        <v>39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43"/>
      <c r="U1" s="43"/>
      <c r="V1" s="44"/>
      <c r="W1" s="2"/>
      <c r="X1" s="2"/>
      <c r="Y1" s="2"/>
    </row>
    <row r="2" spans="1:26" s="55" customFormat="1" ht="20.100000000000001" customHeight="1" x14ac:dyDescent="0.25">
      <c r="A2" s="46"/>
      <c r="B2" s="47" t="s">
        <v>23</v>
      </c>
      <c r="C2" s="48"/>
      <c r="D2" s="49" t="s">
        <v>40</v>
      </c>
      <c r="E2" s="50"/>
      <c r="F2" s="51"/>
      <c r="G2" s="52"/>
      <c r="H2" s="51"/>
      <c r="I2" s="52"/>
      <c r="J2" s="51"/>
      <c r="K2" s="53"/>
      <c r="L2" s="51"/>
      <c r="M2" s="53"/>
      <c r="N2" s="51"/>
      <c r="O2" s="51"/>
      <c r="P2" s="53"/>
      <c r="Q2" s="51"/>
      <c r="R2" s="52"/>
      <c r="S2" s="53"/>
      <c r="T2" s="53"/>
      <c r="U2" s="53"/>
      <c r="V2" s="37"/>
      <c r="W2" s="54"/>
      <c r="X2" s="54"/>
      <c r="Y2" s="54"/>
      <c r="Z2" s="54"/>
    </row>
    <row r="3" spans="1:26" s="55" customFormat="1" ht="15" customHeight="1" x14ac:dyDescent="0.25">
      <c r="A3" s="46"/>
      <c r="B3" s="23" t="s">
        <v>41</v>
      </c>
      <c r="C3" s="38" t="s">
        <v>8</v>
      </c>
      <c r="D3" s="56"/>
      <c r="E3" s="57"/>
      <c r="F3" s="56"/>
      <c r="G3" s="56"/>
      <c r="H3" s="56"/>
      <c r="I3" s="58"/>
      <c r="J3" s="59"/>
      <c r="K3" s="60" t="s">
        <v>9</v>
      </c>
      <c r="L3" s="61"/>
      <c r="M3" s="62"/>
      <c r="N3" s="58"/>
      <c r="O3" s="60" t="s">
        <v>10</v>
      </c>
      <c r="P3" s="61"/>
      <c r="Q3" s="13"/>
      <c r="R3" s="58"/>
      <c r="S3" s="63" t="s">
        <v>42</v>
      </c>
      <c r="T3" s="56"/>
      <c r="U3" s="58"/>
      <c r="V3" s="64" t="s">
        <v>43</v>
      </c>
      <c r="W3" s="54"/>
      <c r="X3" s="54"/>
      <c r="Y3" s="54"/>
      <c r="Z3" s="54"/>
    </row>
    <row r="4" spans="1:26" s="66" customFormat="1" ht="15" customHeight="1" x14ac:dyDescent="0.25">
      <c r="A4" s="46"/>
      <c r="B4" s="14" t="s">
        <v>0</v>
      </c>
      <c r="C4" s="12" t="s">
        <v>1</v>
      </c>
      <c r="D4" s="14" t="s">
        <v>3</v>
      </c>
      <c r="E4" s="14" t="s">
        <v>44</v>
      </c>
      <c r="F4" s="14" t="s">
        <v>45</v>
      </c>
      <c r="G4" s="11" t="s">
        <v>46</v>
      </c>
      <c r="H4" s="11" t="s">
        <v>16</v>
      </c>
      <c r="I4" s="14" t="s">
        <v>47</v>
      </c>
      <c r="J4" s="22"/>
      <c r="K4" s="14" t="s">
        <v>44</v>
      </c>
      <c r="L4" s="14" t="s">
        <v>45</v>
      </c>
      <c r="M4" s="65" t="s">
        <v>16</v>
      </c>
      <c r="N4" s="14" t="s">
        <v>47</v>
      </c>
      <c r="O4" s="14" t="s">
        <v>44</v>
      </c>
      <c r="P4" s="14" t="s">
        <v>45</v>
      </c>
      <c r="Q4" s="14" t="s">
        <v>16</v>
      </c>
      <c r="R4" s="14" t="s">
        <v>47</v>
      </c>
      <c r="S4" s="11">
        <v>1</v>
      </c>
      <c r="T4" s="13">
        <v>2</v>
      </c>
      <c r="U4" s="14">
        <v>3</v>
      </c>
      <c r="V4" s="58"/>
      <c r="W4" s="54"/>
      <c r="X4" s="54"/>
      <c r="Y4" s="54"/>
      <c r="Z4" s="54"/>
    </row>
    <row r="5" spans="1:26" s="66" customFormat="1" ht="15" customHeight="1" x14ac:dyDescent="0.25">
      <c r="A5" s="46"/>
      <c r="B5" s="36">
        <v>2012</v>
      </c>
      <c r="C5" s="67" t="s">
        <v>48</v>
      </c>
      <c r="D5" s="36" t="s">
        <v>27</v>
      </c>
      <c r="E5" s="67" t="s">
        <v>49</v>
      </c>
      <c r="F5" s="36"/>
      <c r="G5" s="68"/>
      <c r="H5" s="34"/>
      <c r="I5" s="69"/>
      <c r="J5" s="22"/>
      <c r="K5" s="23"/>
      <c r="L5" s="23"/>
      <c r="M5" s="23"/>
      <c r="N5" s="30"/>
      <c r="O5" s="23">
        <v>3</v>
      </c>
      <c r="P5" s="23">
        <v>0</v>
      </c>
      <c r="Q5" s="23">
        <v>3</v>
      </c>
      <c r="R5" s="30">
        <f>PRODUCT(P5/O5)</f>
        <v>0</v>
      </c>
      <c r="S5" s="37"/>
      <c r="T5" s="24"/>
      <c r="U5" s="23"/>
      <c r="V5" s="64" t="s">
        <v>50</v>
      </c>
      <c r="W5" s="54"/>
      <c r="X5" s="54"/>
      <c r="Y5" s="54"/>
      <c r="Z5" s="54"/>
    </row>
    <row r="6" spans="1:26" s="66" customFormat="1" ht="15" customHeight="1" x14ac:dyDescent="0.25">
      <c r="A6" s="46"/>
      <c r="B6" s="36">
        <v>2012</v>
      </c>
      <c r="C6" s="67" t="s">
        <v>48</v>
      </c>
      <c r="D6" s="36" t="s">
        <v>34</v>
      </c>
      <c r="E6" s="67" t="s">
        <v>51</v>
      </c>
      <c r="F6" s="36"/>
      <c r="G6" s="68"/>
      <c r="H6" s="34"/>
      <c r="I6" s="69"/>
      <c r="J6" s="22"/>
      <c r="K6" s="23"/>
      <c r="L6" s="23"/>
      <c r="M6" s="23"/>
      <c r="N6" s="30"/>
      <c r="O6" s="23"/>
      <c r="P6" s="23"/>
      <c r="Q6" s="23"/>
      <c r="R6" s="30"/>
      <c r="S6" s="37"/>
      <c r="T6" s="24"/>
      <c r="U6" s="23"/>
      <c r="V6" s="64"/>
      <c r="W6" s="54"/>
      <c r="X6" s="54"/>
      <c r="Y6" s="54"/>
      <c r="Z6" s="54"/>
    </row>
    <row r="7" spans="1:26" s="66" customFormat="1" ht="15" customHeight="1" x14ac:dyDescent="0.25">
      <c r="A7" s="46"/>
      <c r="B7" s="70" t="s">
        <v>6</v>
      </c>
      <c r="C7" s="18"/>
      <c r="D7" s="71"/>
      <c r="E7" s="65">
        <f>SUM(E6:E6)</f>
        <v>0</v>
      </c>
      <c r="F7" s="65">
        <f>SUM(F6:F6)</f>
        <v>0</v>
      </c>
      <c r="G7" s="65">
        <f>SUM(G6:G6)</f>
        <v>0</v>
      </c>
      <c r="H7" s="65">
        <f>SUM(H6:H6)</f>
        <v>0</v>
      </c>
      <c r="I7" s="72">
        <v>0</v>
      </c>
      <c r="J7" s="22"/>
      <c r="K7" s="65">
        <f>SUM(K6:K6)</f>
        <v>0</v>
      </c>
      <c r="L7" s="65">
        <f>SUM(L6:L6)</f>
        <v>0</v>
      </c>
      <c r="M7" s="65">
        <f>SUM(M6:M6)</f>
        <v>0</v>
      </c>
      <c r="N7" s="72">
        <v>0</v>
      </c>
      <c r="O7" s="65">
        <f>SUM(O5:O6)</f>
        <v>3</v>
      </c>
      <c r="P7" s="65">
        <f>SUM(P5:P6)</f>
        <v>0</v>
      </c>
      <c r="Q7" s="65">
        <f>SUM(Q5:Q6)</f>
        <v>3</v>
      </c>
      <c r="R7" s="72">
        <f>PRODUCT(P7/O7)</f>
        <v>0</v>
      </c>
      <c r="S7" s="65">
        <f>SUM(S6:S6)</f>
        <v>0</v>
      </c>
      <c r="T7" s="65">
        <f>SUM(T6:T6)</f>
        <v>0</v>
      </c>
      <c r="U7" s="65">
        <f>SUM(U6:U6)</f>
        <v>0</v>
      </c>
      <c r="V7" s="64"/>
      <c r="W7" s="54"/>
      <c r="X7" s="54"/>
      <c r="Y7" s="54"/>
      <c r="Z7" s="54"/>
    </row>
    <row r="8" spans="1:26" s="55" customFormat="1" ht="15" customHeight="1" x14ac:dyDescent="0.25">
      <c r="A8" s="46"/>
      <c r="B8" s="73"/>
      <c r="C8" s="74"/>
      <c r="D8" s="75"/>
      <c r="E8" s="75"/>
      <c r="F8" s="75"/>
      <c r="G8" s="75"/>
      <c r="H8" s="75"/>
      <c r="I8" s="75"/>
      <c r="J8" s="76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7"/>
      <c r="W8" s="54"/>
      <c r="X8" s="54"/>
      <c r="Y8" s="54"/>
      <c r="Z8" s="54"/>
    </row>
    <row r="9" spans="1:26" s="66" customFormat="1" ht="15" customHeight="1" x14ac:dyDescent="0.25">
      <c r="A9" s="46"/>
      <c r="B9" s="63" t="s">
        <v>52</v>
      </c>
      <c r="C9" s="78"/>
      <c r="D9" s="79"/>
      <c r="E9" s="61" t="s">
        <v>44</v>
      </c>
      <c r="F9" s="61" t="s">
        <v>45</v>
      </c>
      <c r="G9" s="58" t="s">
        <v>46</v>
      </c>
      <c r="H9" s="58" t="s">
        <v>16</v>
      </c>
      <c r="I9" s="61" t="s">
        <v>47</v>
      </c>
      <c r="J9" s="19"/>
      <c r="K9" s="80" t="s">
        <v>53</v>
      </c>
      <c r="L9" s="71"/>
      <c r="M9" s="71"/>
      <c r="N9" s="14" t="s">
        <v>54</v>
      </c>
      <c r="O9" s="14" t="s">
        <v>44</v>
      </c>
      <c r="P9" s="14" t="s">
        <v>45</v>
      </c>
      <c r="Q9" s="14" t="s">
        <v>16</v>
      </c>
      <c r="R9" s="14" t="s">
        <v>47</v>
      </c>
      <c r="S9" s="81"/>
      <c r="T9" s="82"/>
      <c r="U9" s="83"/>
      <c r="V9" s="84"/>
      <c r="W9" s="54"/>
      <c r="X9" s="54"/>
      <c r="Y9" s="54"/>
      <c r="Z9" s="54"/>
    </row>
    <row r="10" spans="1:26" s="66" customFormat="1" ht="15" customHeight="1" x14ac:dyDescent="0.2">
      <c r="A10" s="46"/>
      <c r="B10" s="85" t="s">
        <v>8</v>
      </c>
      <c r="C10" s="52"/>
      <c r="D10" s="86"/>
      <c r="E10" s="23"/>
      <c r="F10" s="23"/>
      <c r="G10" s="23"/>
      <c r="H10" s="23"/>
      <c r="I10" s="30"/>
      <c r="J10" s="19"/>
      <c r="K10" s="85" t="s">
        <v>55</v>
      </c>
      <c r="L10" s="52"/>
      <c r="M10" s="52"/>
      <c r="N10" s="87"/>
      <c r="O10" s="23"/>
      <c r="P10" s="23"/>
      <c r="Q10" s="23"/>
      <c r="R10" s="30"/>
      <c r="S10" s="88"/>
      <c r="T10" s="89"/>
      <c r="U10" s="90"/>
      <c r="V10" s="91"/>
      <c r="W10" s="54"/>
      <c r="X10" s="54"/>
      <c r="Y10" s="54"/>
      <c r="Z10" s="54"/>
    </row>
    <row r="11" spans="1:26" s="66" customFormat="1" ht="15" customHeight="1" x14ac:dyDescent="0.2">
      <c r="A11" s="46"/>
      <c r="B11" s="92" t="s">
        <v>9</v>
      </c>
      <c r="C11" s="93"/>
      <c r="D11" s="94"/>
      <c r="E11" s="23"/>
      <c r="F11" s="23"/>
      <c r="G11" s="23"/>
      <c r="H11" s="23"/>
      <c r="I11" s="30"/>
      <c r="J11" s="19"/>
      <c r="K11" s="95" t="s">
        <v>56</v>
      </c>
      <c r="L11" s="96"/>
      <c r="M11" s="96"/>
      <c r="N11" s="87"/>
      <c r="O11" s="23"/>
      <c r="P11" s="23"/>
      <c r="Q11" s="23"/>
      <c r="R11" s="30"/>
      <c r="S11" s="88"/>
      <c r="T11" s="97"/>
      <c r="U11" s="98"/>
      <c r="V11" s="99"/>
      <c r="W11" s="54"/>
      <c r="X11" s="54"/>
      <c r="Y11" s="54"/>
      <c r="Z11" s="54"/>
    </row>
    <row r="12" spans="1:26" s="66" customFormat="1" ht="15" customHeight="1" x14ac:dyDescent="0.2">
      <c r="A12" s="46"/>
      <c r="B12" s="85" t="s">
        <v>10</v>
      </c>
      <c r="C12" s="52"/>
      <c r="D12" s="86"/>
      <c r="E12" s="23">
        <f>SUM(O7)</f>
        <v>3</v>
      </c>
      <c r="F12" s="23">
        <f>SUM(P7)</f>
        <v>0</v>
      </c>
      <c r="G12" s="23">
        <v>0</v>
      </c>
      <c r="H12" s="23">
        <f>SUM(Q7)</f>
        <v>3</v>
      </c>
      <c r="I12" s="30">
        <f>PRODUCT(F12/E12)</f>
        <v>0</v>
      </c>
      <c r="J12" s="19"/>
      <c r="K12" s="85" t="s">
        <v>57</v>
      </c>
      <c r="L12" s="52"/>
      <c r="M12" s="53"/>
      <c r="N12" s="87"/>
      <c r="O12" s="23"/>
      <c r="P12" s="23"/>
      <c r="Q12" s="23"/>
      <c r="R12" s="30"/>
      <c r="S12" s="88"/>
      <c r="T12" s="89"/>
      <c r="U12" s="98"/>
      <c r="V12" s="99"/>
      <c r="W12" s="54"/>
      <c r="X12" s="54"/>
      <c r="Y12" s="54"/>
      <c r="Z12" s="54"/>
    </row>
    <row r="13" spans="1:26" s="66" customFormat="1" ht="15" customHeight="1" x14ac:dyDescent="0.2">
      <c r="A13" s="46"/>
      <c r="B13" s="82" t="s">
        <v>13</v>
      </c>
      <c r="C13" s="16"/>
      <c r="D13" s="100"/>
      <c r="E13" s="14">
        <f>SUM(E10:E12)</f>
        <v>3</v>
      </c>
      <c r="F13" s="14">
        <f>SUM(F10:F12)</f>
        <v>0</v>
      </c>
      <c r="G13" s="14">
        <v>0</v>
      </c>
      <c r="H13" s="14">
        <f>SUM(H10:H12)</f>
        <v>3</v>
      </c>
      <c r="I13" s="25">
        <f>PRODUCT(F13/E13)</f>
        <v>0</v>
      </c>
      <c r="J13" s="19"/>
      <c r="K13" s="82" t="s">
        <v>13</v>
      </c>
      <c r="L13" s="100"/>
      <c r="M13" s="100"/>
      <c r="N13" s="14"/>
      <c r="O13" s="14"/>
      <c r="P13" s="14"/>
      <c r="Q13" s="14"/>
      <c r="R13" s="25"/>
      <c r="S13" s="101"/>
      <c r="T13" s="82"/>
      <c r="U13" s="100"/>
      <c r="V13" s="102"/>
      <c r="W13" s="54"/>
      <c r="X13" s="54"/>
      <c r="Y13" s="54"/>
      <c r="Z13" s="54"/>
    </row>
    <row r="14" spans="1:26" s="66" customFormat="1" ht="15" customHeight="1" x14ac:dyDescent="0.2">
      <c r="A14" s="103"/>
      <c r="B14" s="46"/>
      <c r="C14" s="104"/>
      <c r="D14" s="103"/>
      <c r="E14" s="46"/>
      <c r="F14" s="19"/>
      <c r="G14" s="19"/>
      <c r="H14" s="19"/>
      <c r="I14" s="19"/>
      <c r="J14" s="105"/>
      <c r="K14" s="46"/>
      <c r="L14" s="19"/>
      <c r="M14" s="19"/>
      <c r="N14" s="19"/>
      <c r="O14" s="46"/>
      <c r="P14" s="19"/>
      <c r="Q14" s="19"/>
      <c r="R14" s="19"/>
      <c r="S14" s="46"/>
      <c r="T14" s="46"/>
      <c r="U14" s="46"/>
      <c r="V14" s="54"/>
      <c r="W14" s="54"/>
      <c r="X14" s="54"/>
      <c r="Y14" s="54"/>
      <c r="Z14" s="54"/>
    </row>
    <row r="15" spans="1:26" s="66" customFormat="1" ht="15" customHeight="1" x14ac:dyDescent="0.2">
      <c r="A15" s="103"/>
      <c r="B15" s="46" t="s">
        <v>58</v>
      </c>
      <c r="C15" s="106" t="s">
        <v>59</v>
      </c>
      <c r="D15" s="103"/>
      <c r="E15" s="46"/>
      <c r="F15" s="19"/>
      <c r="G15" s="19"/>
      <c r="H15" s="19"/>
      <c r="I15" s="19"/>
      <c r="J15" s="107"/>
      <c r="K15" s="46"/>
      <c r="L15" s="19"/>
      <c r="M15" s="19"/>
      <c r="N15" s="19"/>
      <c r="O15" s="46"/>
      <c r="P15" s="19"/>
      <c r="Q15" s="19"/>
      <c r="R15" s="19"/>
      <c r="S15" s="46"/>
      <c r="T15" s="46"/>
      <c r="U15" s="46"/>
      <c r="V15" s="54"/>
      <c r="W15" s="54"/>
      <c r="X15" s="54"/>
      <c r="Y15" s="54"/>
      <c r="Z15" s="54"/>
    </row>
    <row r="16" spans="1:26" s="66" customFormat="1" ht="15" customHeight="1" x14ac:dyDescent="0.2">
      <c r="A16" s="46"/>
      <c r="B16" s="46"/>
      <c r="C16" s="104"/>
      <c r="D16" s="103"/>
      <c r="E16" s="46"/>
      <c r="F16" s="19"/>
      <c r="G16" s="19"/>
      <c r="H16" s="19"/>
      <c r="I16" s="19"/>
      <c r="J16" s="107"/>
      <c r="K16" s="46"/>
      <c r="L16" s="19"/>
      <c r="M16" s="19"/>
      <c r="N16" s="19"/>
      <c r="O16" s="46"/>
      <c r="P16" s="19"/>
      <c r="Q16" s="19"/>
      <c r="R16" s="19"/>
      <c r="S16" s="46"/>
      <c r="T16" s="46"/>
      <c r="U16" s="46"/>
      <c r="V16" s="54"/>
      <c r="W16" s="54"/>
      <c r="X16" s="54"/>
      <c r="Y16" s="54"/>
      <c r="Z16" s="54"/>
    </row>
    <row r="17" spans="1:26" s="66" customFormat="1" ht="15" customHeight="1" x14ac:dyDescent="0.2">
      <c r="A17" s="46"/>
      <c r="B17" s="46"/>
      <c r="C17" s="104"/>
      <c r="D17" s="103"/>
      <c r="E17" s="46"/>
      <c r="F17" s="19"/>
      <c r="G17" s="19"/>
      <c r="H17" s="19"/>
      <c r="I17" s="19"/>
      <c r="J17" s="107"/>
      <c r="K17" s="46"/>
      <c r="L17" s="19"/>
      <c r="M17" s="19"/>
      <c r="N17" s="19"/>
      <c r="O17" s="46"/>
      <c r="P17" s="19"/>
      <c r="Q17" s="19"/>
      <c r="R17" s="19"/>
      <c r="S17" s="46"/>
      <c r="T17" s="46"/>
      <c r="U17" s="46"/>
      <c r="V17" s="54"/>
      <c r="W17" s="54"/>
      <c r="X17" s="54"/>
      <c r="Y17" s="54"/>
      <c r="Z17" s="54"/>
    </row>
    <row r="18" spans="1:26" s="108" customFormat="1" ht="15" customHeight="1" x14ac:dyDescent="0.2">
      <c r="A18" s="46"/>
      <c r="B18" s="46"/>
      <c r="C18" s="104"/>
      <c r="D18" s="103"/>
      <c r="E18" s="46"/>
      <c r="F18" s="19"/>
      <c r="G18" s="19"/>
      <c r="H18" s="19"/>
      <c r="I18" s="19"/>
      <c r="J18" s="107"/>
      <c r="K18" s="46"/>
      <c r="L18" s="19"/>
      <c r="M18" s="19"/>
      <c r="N18" s="19"/>
      <c r="O18" s="46"/>
      <c r="P18" s="19"/>
      <c r="Q18" s="19"/>
      <c r="R18" s="19"/>
      <c r="S18" s="46"/>
      <c r="T18" s="46"/>
      <c r="U18" s="46"/>
      <c r="V18" s="54"/>
      <c r="W18" s="54"/>
      <c r="X18" s="54"/>
      <c r="Y18" s="54"/>
      <c r="Z18" s="54"/>
    </row>
    <row r="19" spans="1:26" s="108" customFormat="1" ht="15" customHeight="1" x14ac:dyDescent="0.2">
      <c r="A19" s="46"/>
      <c r="B19" s="46"/>
      <c r="C19" s="104"/>
      <c r="D19" s="103"/>
      <c r="E19" s="46"/>
      <c r="F19" s="19"/>
      <c r="G19" s="19"/>
      <c r="H19" s="19"/>
      <c r="I19" s="19"/>
      <c r="J19" s="107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54"/>
      <c r="Y19" s="54"/>
      <c r="Z19" s="54"/>
    </row>
    <row r="20" spans="1:26" s="108" customFormat="1" ht="15" customHeight="1" x14ac:dyDescent="0.2">
      <c r="A20" s="46"/>
      <c r="B20" s="46"/>
      <c r="C20" s="104"/>
      <c r="D20" s="103"/>
      <c r="E20" s="46"/>
      <c r="F20" s="19"/>
      <c r="G20" s="19"/>
      <c r="H20" s="19"/>
      <c r="I20" s="19"/>
      <c r="J20" s="107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54"/>
      <c r="Y20" s="54"/>
      <c r="Z20" s="54"/>
    </row>
    <row r="21" spans="1:26" s="108" customFormat="1" ht="15" customHeight="1" x14ac:dyDescent="0.2">
      <c r="A21" s="46"/>
      <c r="B21" s="46"/>
      <c r="C21" s="104"/>
      <c r="D21" s="103"/>
      <c r="E21" s="46"/>
      <c r="F21" s="19"/>
      <c r="G21" s="19"/>
      <c r="H21" s="19"/>
      <c r="I21" s="19"/>
      <c r="J21" s="107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54"/>
      <c r="Y21" s="54"/>
      <c r="Z21" s="54"/>
    </row>
    <row r="22" spans="1:26" s="108" customFormat="1" ht="15" customHeight="1" x14ac:dyDescent="0.2">
      <c r="A22" s="46"/>
      <c r="B22" s="46"/>
      <c r="C22" s="104"/>
      <c r="D22" s="103"/>
      <c r="E22" s="46"/>
      <c r="F22" s="19"/>
      <c r="G22" s="19"/>
      <c r="H22" s="19"/>
      <c r="I22" s="19"/>
      <c r="J22" s="107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54"/>
      <c r="Y22" s="54"/>
      <c r="Z22" s="54"/>
    </row>
    <row r="23" spans="1:26" s="114" customFormat="1" ht="15" customHeight="1" x14ac:dyDescent="0.2">
      <c r="A23" s="26"/>
      <c r="B23" s="109"/>
      <c r="C23" s="110"/>
      <c r="D23" s="111"/>
      <c r="E23" s="109"/>
      <c r="F23" s="112"/>
      <c r="G23" s="112"/>
      <c r="H23" s="112"/>
      <c r="I23" s="112"/>
      <c r="J23" s="113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2"/>
      <c r="Y23" s="2"/>
      <c r="Z23" s="2"/>
    </row>
    <row r="24" spans="1:26" s="114" customFormat="1" ht="15" customHeight="1" x14ac:dyDescent="0.2">
      <c r="A24" s="26"/>
      <c r="B24" s="109"/>
      <c r="C24" s="110"/>
      <c r="D24" s="111"/>
      <c r="E24" s="109"/>
      <c r="F24" s="112"/>
      <c r="G24" s="112"/>
      <c r="H24" s="112"/>
      <c r="I24" s="112"/>
      <c r="J24" s="113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2"/>
      <c r="Y24" s="2"/>
      <c r="Z24" s="2"/>
    </row>
    <row r="25" spans="1:26" ht="15" customHeight="1" x14ac:dyDescent="0.2">
      <c r="A25" s="26"/>
      <c r="B25" s="109"/>
      <c r="C25" s="110"/>
      <c r="D25" s="111"/>
      <c r="E25" s="109"/>
      <c r="F25" s="112"/>
      <c r="G25" s="112"/>
      <c r="H25" s="112"/>
      <c r="I25" s="112"/>
      <c r="J25" s="113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2"/>
      <c r="Y25" s="2"/>
      <c r="Z25" s="2"/>
    </row>
    <row r="26" spans="1:26" s="114" customFormat="1" ht="15" customHeight="1" x14ac:dyDescent="0.2">
      <c r="A26" s="26"/>
      <c r="B26" s="109"/>
      <c r="C26" s="110"/>
      <c r="D26" s="111"/>
      <c r="E26" s="109"/>
      <c r="F26" s="112"/>
      <c r="G26" s="112"/>
      <c r="H26" s="112"/>
      <c r="I26" s="112"/>
      <c r="J26" s="113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2"/>
      <c r="Y26" s="2"/>
      <c r="Z26" s="2"/>
    </row>
    <row r="27" spans="1:26" s="114" customFormat="1" ht="15" customHeight="1" x14ac:dyDescent="0.2">
      <c r="A27" s="26"/>
      <c r="B27" s="109"/>
      <c r="C27" s="110"/>
      <c r="D27" s="111"/>
      <c r="E27" s="109"/>
      <c r="F27" s="112"/>
      <c r="G27" s="112"/>
      <c r="H27" s="112"/>
      <c r="I27" s="112"/>
      <c r="J27" s="113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2"/>
      <c r="Y27" s="2"/>
      <c r="Z27" s="2"/>
    </row>
    <row r="28" spans="1:26" s="114" customFormat="1" ht="15" customHeight="1" x14ac:dyDescent="0.2">
      <c r="A28" s="26"/>
      <c r="B28" s="109"/>
      <c r="C28" s="110"/>
      <c r="D28" s="111"/>
      <c r="E28" s="109"/>
      <c r="F28" s="112"/>
      <c r="G28" s="112"/>
      <c r="H28" s="112"/>
      <c r="I28" s="112"/>
      <c r="J28" s="113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2"/>
      <c r="Y28" s="2"/>
      <c r="Z28" s="2"/>
    </row>
    <row r="29" spans="1:26" s="114" customFormat="1" ht="15" customHeight="1" x14ac:dyDescent="0.2">
      <c r="A29" s="26"/>
      <c r="B29" s="109"/>
      <c r="C29" s="110"/>
      <c r="D29" s="111"/>
      <c r="E29" s="109"/>
      <c r="F29" s="112"/>
      <c r="G29" s="112"/>
      <c r="H29" s="112"/>
      <c r="I29" s="112"/>
      <c r="J29" s="113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2"/>
      <c r="Y29" s="2"/>
      <c r="Z29" s="2"/>
    </row>
    <row r="30" spans="1:26" s="114" customFormat="1" ht="15" customHeight="1" x14ac:dyDescent="0.2">
      <c r="A30" s="26"/>
      <c r="B30" s="109"/>
      <c r="C30" s="110"/>
      <c r="D30" s="111"/>
      <c r="E30" s="109"/>
      <c r="F30" s="112"/>
      <c r="G30" s="112"/>
      <c r="H30" s="112"/>
      <c r="I30" s="112"/>
      <c r="J30" s="113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2"/>
      <c r="Y30" s="2"/>
      <c r="Z30" s="2"/>
    </row>
    <row r="31" spans="1:26" s="114" customFormat="1" ht="15" customHeight="1" x14ac:dyDescent="0.2">
      <c r="A31" s="26"/>
      <c r="B31" s="109"/>
      <c r="C31" s="110"/>
      <c r="D31" s="111"/>
      <c r="E31" s="109"/>
      <c r="F31" s="112"/>
      <c r="G31" s="112"/>
      <c r="H31" s="112"/>
      <c r="I31" s="112"/>
      <c r="J31" s="113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2"/>
      <c r="Y31" s="2"/>
      <c r="Z31" s="2"/>
    </row>
    <row r="32" spans="1:26" s="114" customFormat="1" ht="15" customHeight="1" x14ac:dyDescent="0.2">
      <c r="A32" s="26"/>
      <c r="B32" s="109"/>
      <c r="C32" s="110"/>
      <c r="D32" s="111"/>
      <c r="E32" s="109"/>
      <c r="F32" s="112"/>
      <c r="G32" s="112"/>
      <c r="H32" s="112"/>
      <c r="I32" s="112"/>
      <c r="J32" s="113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2"/>
      <c r="Y32" s="2"/>
      <c r="Z32" s="2"/>
    </row>
    <row r="33" spans="1:26" s="114" customFormat="1" ht="15" customHeight="1" x14ac:dyDescent="0.2">
      <c r="A33" s="26"/>
      <c r="B33" s="109"/>
      <c r="C33" s="110"/>
      <c r="D33" s="111"/>
      <c r="E33" s="109"/>
      <c r="F33" s="112"/>
      <c r="G33" s="112"/>
      <c r="H33" s="112"/>
      <c r="I33" s="112"/>
      <c r="J33" s="113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2"/>
      <c r="Y33" s="2"/>
      <c r="Z33" s="2"/>
    </row>
    <row r="34" spans="1:26" s="114" customFormat="1" ht="15" customHeight="1" x14ac:dyDescent="0.2">
      <c r="A34" s="26"/>
      <c r="B34" s="109"/>
      <c r="C34" s="110"/>
      <c r="D34" s="111"/>
      <c r="E34" s="109"/>
      <c r="F34" s="112"/>
      <c r="G34" s="112"/>
      <c r="H34" s="112"/>
      <c r="I34" s="112"/>
      <c r="J34" s="113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2"/>
      <c r="Y34" s="2"/>
      <c r="Z34" s="2"/>
    </row>
    <row r="35" spans="1:26" s="114" customFormat="1" ht="15" customHeight="1" x14ac:dyDescent="0.2">
      <c r="A35" s="26"/>
      <c r="B35" s="109"/>
      <c r="C35" s="110"/>
      <c r="D35" s="111"/>
      <c r="E35" s="109"/>
      <c r="F35" s="112"/>
      <c r="G35" s="112"/>
      <c r="H35" s="112"/>
      <c r="I35" s="112"/>
      <c r="J35" s="113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2"/>
      <c r="Y35" s="2"/>
      <c r="Z35" s="2"/>
    </row>
    <row r="36" spans="1:26" s="114" customFormat="1" ht="15" customHeight="1" x14ac:dyDescent="0.2">
      <c r="A36" s="26"/>
      <c r="B36" s="109"/>
      <c r="C36" s="110"/>
      <c r="D36" s="111"/>
      <c r="E36" s="109"/>
      <c r="F36" s="112"/>
      <c r="G36" s="112"/>
      <c r="H36" s="112"/>
      <c r="I36" s="112"/>
      <c r="J36" s="113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2"/>
      <c r="Y36" s="2"/>
      <c r="Z36" s="2"/>
    </row>
    <row r="37" spans="1:26" s="114" customFormat="1" ht="15" customHeight="1" x14ac:dyDescent="0.2">
      <c r="A37" s="26"/>
      <c r="B37" s="109"/>
      <c r="C37" s="110"/>
      <c r="D37" s="111"/>
      <c r="E37" s="109"/>
      <c r="F37" s="112"/>
      <c r="G37" s="112"/>
      <c r="H37" s="112"/>
      <c r="I37" s="112"/>
      <c r="J37" s="113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2"/>
      <c r="Y37" s="2"/>
      <c r="Z37" s="2"/>
    </row>
    <row r="38" spans="1:26" s="114" customFormat="1" ht="15" customHeight="1" x14ac:dyDescent="0.2">
      <c r="A38" s="26"/>
      <c r="B38" s="109"/>
      <c r="C38" s="110"/>
      <c r="D38" s="111"/>
      <c r="E38" s="109"/>
      <c r="F38" s="112"/>
      <c r="G38" s="112"/>
      <c r="H38" s="112"/>
      <c r="I38" s="112"/>
      <c r="J38" s="113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2"/>
      <c r="Y38" s="2"/>
      <c r="Z38" s="2"/>
    </row>
    <row r="39" spans="1:26" s="114" customFormat="1" ht="15" customHeight="1" x14ac:dyDescent="0.2">
      <c r="A39" s="26"/>
      <c r="B39" s="109"/>
      <c r="C39" s="110"/>
      <c r="D39" s="111"/>
      <c r="E39" s="109"/>
      <c r="F39" s="112"/>
      <c r="G39" s="112"/>
      <c r="H39" s="112"/>
      <c r="I39" s="112"/>
      <c r="J39" s="113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2"/>
      <c r="Y39" s="2"/>
      <c r="Z39" s="2"/>
    </row>
    <row r="40" spans="1:26" s="114" customFormat="1" ht="15" customHeight="1" x14ac:dyDescent="0.2">
      <c r="A40" s="26"/>
      <c r="B40" s="109"/>
      <c r="C40" s="110"/>
      <c r="D40" s="111"/>
      <c r="E40" s="109"/>
      <c r="F40" s="112"/>
      <c r="G40" s="112"/>
      <c r="H40" s="112"/>
      <c r="I40" s="112"/>
      <c r="J40" s="113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2"/>
      <c r="Y40" s="2"/>
      <c r="Z40" s="2"/>
    </row>
    <row r="41" spans="1:26" s="114" customFormat="1" ht="15" customHeight="1" x14ac:dyDescent="0.2">
      <c r="A41" s="26"/>
      <c r="B41" s="109"/>
      <c r="C41" s="110"/>
      <c r="D41" s="111"/>
      <c r="E41" s="109"/>
      <c r="F41" s="112"/>
      <c r="G41" s="112"/>
      <c r="H41" s="112"/>
      <c r="I41" s="112"/>
      <c r="J41" s="113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2"/>
      <c r="Y41" s="2"/>
      <c r="Z41" s="2"/>
    </row>
    <row r="42" spans="1:26" s="114" customFormat="1" ht="15" customHeight="1" x14ac:dyDescent="0.2">
      <c r="A42" s="26"/>
      <c r="B42" s="109"/>
      <c r="C42" s="110"/>
      <c r="D42" s="111"/>
      <c r="E42" s="109"/>
      <c r="F42" s="112"/>
      <c r="G42" s="112"/>
      <c r="H42" s="112"/>
      <c r="I42" s="112"/>
      <c r="J42" s="113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2"/>
      <c r="Y42" s="2"/>
      <c r="Z42" s="2"/>
    </row>
    <row r="43" spans="1:26" s="114" customFormat="1" ht="15" customHeight="1" x14ac:dyDescent="0.2">
      <c r="A43" s="26"/>
      <c r="B43" s="109"/>
      <c r="C43" s="110"/>
      <c r="D43" s="111"/>
      <c r="E43" s="109"/>
      <c r="F43" s="112"/>
      <c r="G43" s="112"/>
      <c r="H43" s="112"/>
      <c r="I43" s="112"/>
      <c r="J43" s="113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2"/>
      <c r="Y43" s="2"/>
      <c r="Z43" s="2"/>
    </row>
    <row r="44" spans="1:26" s="114" customFormat="1" ht="15" customHeight="1" x14ac:dyDescent="0.2">
      <c r="A44" s="26"/>
      <c r="B44" s="109"/>
      <c r="C44" s="110"/>
      <c r="D44" s="111"/>
      <c r="E44" s="109"/>
      <c r="F44" s="112"/>
      <c r="G44" s="112"/>
      <c r="H44" s="112"/>
      <c r="I44" s="112"/>
      <c r="J44" s="113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2"/>
      <c r="Y44" s="2"/>
      <c r="Z44" s="2"/>
    </row>
    <row r="45" spans="1:26" s="114" customFormat="1" ht="15" customHeight="1" x14ac:dyDescent="0.2">
      <c r="A45" s="26"/>
      <c r="B45" s="109"/>
      <c r="C45" s="110"/>
      <c r="D45" s="111"/>
      <c r="E45" s="109"/>
      <c r="F45" s="112"/>
      <c r="G45" s="112"/>
      <c r="H45" s="112"/>
      <c r="I45" s="112"/>
      <c r="J45" s="113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2"/>
      <c r="Y45" s="2"/>
      <c r="Z45" s="2"/>
    </row>
    <row r="46" spans="1:26" s="114" customFormat="1" ht="15" customHeight="1" x14ac:dyDescent="0.2">
      <c r="A46" s="26"/>
      <c r="B46" s="109"/>
      <c r="C46" s="110"/>
      <c r="D46" s="111"/>
      <c r="E46" s="109"/>
      <c r="F46" s="112"/>
      <c r="G46" s="112"/>
      <c r="H46" s="112"/>
      <c r="I46" s="112"/>
      <c r="J46" s="113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2"/>
      <c r="Y46" s="2"/>
      <c r="Z46" s="2"/>
    </row>
    <row r="47" spans="1:26" s="114" customFormat="1" ht="15" customHeight="1" x14ac:dyDescent="0.2">
      <c r="A47" s="26"/>
      <c r="B47" s="109"/>
      <c r="C47" s="110"/>
      <c r="D47" s="111"/>
      <c r="E47" s="109"/>
      <c r="F47" s="112"/>
      <c r="G47" s="112"/>
      <c r="H47" s="112"/>
      <c r="I47" s="112"/>
      <c r="J47" s="113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2"/>
      <c r="Y47" s="2"/>
      <c r="Z47" s="2"/>
    </row>
    <row r="48" spans="1:26" s="114" customFormat="1" ht="15" customHeight="1" x14ac:dyDescent="0.2">
      <c r="A48" s="26"/>
      <c r="B48" s="109"/>
      <c r="C48" s="110"/>
      <c r="D48" s="111"/>
      <c r="E48" s="109"/>
      <c r="F48" s="112"/>
      <c r="G48" s="112"/>
      <c r="H48" s="112"/>
      <c r="I48" s="112"/>
      <c r="J48" s="113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2"/>
      <c r="Y48" s="2"/>
      <c r="Z48" s="2"/>
    </row>
    <row r="49" spans="1:26" s="114" customFormat="1" ht="15" customHeight="1" x14ac:dyDescent="0.2">
      <c r="A49" s="26"/>
      <c r="B49" s="109"/>
      <c r="C49" s="110"/>
      <c r="D49" s="111"/>
      <c r="E49" s="109"/>
      <c r="F49" s="112"/>
      <c r="G49" s="112"/>
      <c r="H49" s="112"/>
      <c r="I49" s="112"/>
      <c r="J49" s="113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2"/>
      <c r="Y49" s="2"/>
      <c r="Z49" s="2"/>
    </row>
    <row r="50" spans="1:26" s="114" customFormat="1" ht="15" customHeight="1" x14ac:dyDescent="0.2">
      <c r="A50" s="26"/>
      <c r="B50" s="109"/>
      <c r="C50" s="110"/>
      <c r="D50" s="111"/>
      <c r="E50" s="109"/>
      <c r="F50" s="112"/>
      <c r="G50" s="112"/>
      <c r="H50" s="112"/>
      <c r="I50" s="112"/>
      <c r="J50" s="113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2"/>
      <c r="Y50" s="2"/>
      <c r="Z50" s="2"/>
    </row>
    <row r="51" spans="1:26" s="114" customFormat="1" ht="15" customHeight="1" x14ac:dyDescent="0.2">
      <c r="A51" s="26"/>
      <c r="B51" s="109"/>
      <c r="C51" s="110"/>
      <c r="D51" s="111"/>
      <c r="E51" s="109"/>
      <c r="F51" s="112"/>
      <c r="G51" s="112"/>
      <c r="H51" s="112"/>
      <c r="I51" s="112"/>
      <c r="J51" s="113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2"/>
      <c r="Y51" s="2"/>
      <c r="Z51" s="2"/>
    </row>
    <row r="52" spans="1:26" s="114" customFormat="1" ht="15" customHeight="1" x14ac:dyDescent="0.2">
      <c r="A52" s="26"/>
      <c r="B52" s="109"/>
      <c r="C52" s="110"/>
      <c r="D52" s="111"/>
      <c r="E52" s="109"/>
      <c r="F52" s="112"/>
      <c r="G52" s="112"/>
      <c r="H52" s="112"/>
      <c r="I52" s="112"/>
      <c r="J52" s="113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2"/>
      <c r="Y52" s="2"/>
      <c r="Z52" s="2"/>
    </row>
    <row r="53" spans="1:26" s="114" customFormat="1" ht="15" customHeight="1" x14ac:dyDescent="0.2">
      <c r="A53" s="26"/>
      <c r="B53" s="109"/>
      <c r="C53" s="110"/>
      <c r="D53" s="111"/>
      <c r="E53" s="109"/>
      <c r="F53" s="112"/>
      <c r="G53" s="112"/>
      <c r="H53" s="112"/>
      <c r="I53" s="112"/>
      <c r="J53" s="113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2"/>
      <c r="Y53" s="2"/>
      <c r="Z53" s="2"/>
    </row>
    <row r="54" spans="1:26" s="114" customFormat="1" ht="15" customHeight="1" x14ac:dyDescent="0.2">
      <c r="A54" s="26"/>
      <c r="B54" s="109"/>
      <c r="C54" s="110"/>
      <c r="D54" s="111"/>
      <c r="E54" s="109"/>
      <c r="F54" s="112"/>
      <c r="G54" s="112"/>
      <c r="H54" s="112"/>
      <c r="I54" s="112"/>
      <c r="J54" s="113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2"/>
      <c r="Y54" s="2"/>
      <c r="Z54" s="2"/>
    </row>
    <row r="55" spans="1:26" s="114" customFormat="1" ht="15" customHeight="1" x14ac:dyDescent="0.2">
      <c r="A55" s="26"/>
      <c r="B55" s="109"/>
      <c r="C55" s="110"/>
      <c r="D55" s="111"/>
      <c r="E55" s="109"/>
      <c r="F55" s="112"/>
      <c r="G55" s="112"/>
      <c r="H55" s="112"/>
      <c r="I55" s="112"/>
      <c r="J55" s="113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2"/>
      <c r="Y55" s="2"/>
      <c r="Z55" s="2"/>
    </row>
    <row r="56" spans="1:26" s="114" customFormat="1" ht="15" customHeight="1" x14ac:dyDescent="0.2">
      <c r="A56" s="26"/>
      <c r="B56" s="109"/>
      <c r="C56" s="110"/>
      <c r="D56" s="111"/>
      <c r="E56" s="109"/>
      <c r="F56" s="112"/>
      <c r="G56" s="112"/>
      <c r="H56" s="112"/>
      <c r="I56" s="112"/>
      <c r="J56" s="113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2"/>
      <c r="Y56" s="2"/>
      <c r="Z56" s="2"/>
    </row>
    <row r="57" spans="1:26" s="114" customFormat="1" ht="15" customHeight="1" x14ac:dyDescent="0.2">
      <c r="A57" s="26"/>
      <c r="B57" s="109"/>
      <c r="C57" s="110"/>
      <c r="D57" s="111"/>
      <c r="E57" s="109"/>
      <c r="F57" s="112"/>
      <c r="G57" s="112"/>
      <c r="H57" s="112"/>
      <c r="I57" s="112"/>
      <c r="J57" s="113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2"/>
      <c r="Y57" s="2"/>
      <c r="Z57" s="2"/>
    </row>
    <row r="58" spans="1:26" s="114" customFormat="1" ht="15" customHeight="1" x14ac:dyDescent="0.2">
      <c r="A58" s="26"/>
      <c r="B58" s="109"/>
      <c r="C58" s="110"/>
      <c r="D58" s="111"/>
      <c r="E58" s="109"/>
      <c r="F58" s="112"/>
      <c r="G58" s="112"/>
      <c r="H58" s="112"/>
      <c r="I58" s="112"/>
      <c r="J58" s="113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2"/>
      <c r="Y58" s="2"/>
      <c r="Z58" s="2"/>
    </row>
    <row r="59" spans="1:26" s="114" customFormat="1" ht="15" customHeight="1" x14ac:dyDescent="0.2">
      <c r="A59" s="26"/>
      <c r="B59" s="109"/>
      <c r="C59" s="110"/>
      <c r="D59" s="111"/>
      <c r="E59" s="109"/>
      <c r="F59" s="112"/>
      <c r="G59" s="112"/>
      <c r="H59" s="112"/>
      <c r="I59" s="112"/>
      <c r="J59" s="113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2"/>
      <c r="Y59" s="2"/>
      <c r="Z59" s="2"/>
    </row>
    <row r="60" spans="1:26" s="114" customFormat="1" ht="15" customHeight="1" x14ac:dyDescent="0.2">
      <c r="A60" s="26"/>
      <c r="B60" s="109"/>
      <c r="C60" s="110"/>
      <c r="D60" s="111"/>
      <c r="E60" s="109"/>
      <c r="F60" s="112"/>
      <c r="G60" s="112"/>
      <c r="H60" s="112"/>
      <c r="I60" s="112"/>
      <c r="J60" s="113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2"/>
      <c r="Y60" s="2"/>
      <c r="Z60" s="2"/>
    </row>
    <row r="61" spans="1:26" s="114" customFormat="1" ht="15" customHeight="1" x14ac:dyDescent="0.2">
      <c r="A61" s="26"/>
      <c r="B61" s="109"/>
      <c r="C61" s="110"/>
      <c r="D61" s="111"/>
      <c r="E61" s="109"/>
      <c r="F61" s="112"/>
      <c r="G61" s="112"/>
      <c r="H61" s="112"/>
      <c r="I61" s="112"/>
      <c r="J61" s="113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2"/>
      <c r="Y61" s="2"/>
      <c r="Z61" s="2"/>
    </row>
    <row r="62" spans="1:26" s="114" customFormat="1" ht="15" customHeight="1" x14ac:dyDescent="0.2">
      <c r="A62" s="26"/>
      <c r="B62" s="109"/>
      <c r="C62" s="110"/>
      <c r="D62" s="111"/>
      <c r="E62" s="109"/>
      <c r="F62" s="112"/>
      <c r="G62" s="112"/>
      <c r="H62" s="112"/>
      <c r="I62" s="112"/>
      <c r="J62" s="113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2"/>
      <c r="Y62" s="2"/>
      <c r="Z62" s="2"/>
    </row>
    <row r="63" spans="1:26" s="114" customFormat="1" ht="15" customHeight="1" x14ac:dyDescent="0.2">
      <c r="A63" s="26"/>
      <c r="B63" s="109"/>
      <c r="C63" s="110"/>
      <c r="D63" s="111"/>
      <c r="E63" s="109"/>
      <c r="F63" s="112"/>
      <c r="G63" s="112"/>
      <c r="H63" s="112"/>
      <c r="I63" s="112"/>
      <c r="J63" s="113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2"/>
      <c r="Y63" s="2"/>
      <c r="Z63" s="2"/>
    </row>
    <row r="64" spans="1:26" s="114" customFormat="1" ht="15" customHeight="1" x14ac:dyDescent="0.2">
      <c r="A64" s="26"/>
      <c r="B64" s="109"/>
      <c r="C64" s="110"/>
      <c r="D64" s="111"/>
      <c r="E64" s="109"/>
      <c r="F64" s="112"/>
      <c r="G64" s="112"/>
      <c r="H64" s="112"/>
      <c r="I64" s="112"/>
      <c r="J64" s="113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2"/>
      <c r="Y64" s="2"/>
      <c r="Z64" s="2"/>
    </row>
    <row r="65" spans="1:26" s="114" customFormat="1" ht="15" customHeight="1" x14ac:dyDescent="0.2">
      <c r="A65" s="26"/>
      <c r="B65" s="109"/>
      <c r="C65" s="110"/>
      <c r="D65" s="111"/>
      <c r="E65" s="109"/>
      <c r="F65" s="112"/>
      <c r="G65" s="112"/>
      <c r="H65" s="112"/>
      <c r="I65" s="112"/>
      <c r="J65" s="113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2"/>
      <c r="Y65" s="2"/>
      <c r="Z65" s="2"/>
    </row>
    <row r="66" spans="1:26" s="114" customFormat="1" ht="15" customHeight="1" x14ac:dyDescent="0.2">
      <c r="A66" s="26"/>
      <c r="B66" s="109"/>
      <c r="C66" s="110"/>
      <c r="D66" s="111"/>
      <c r="E66" s="109"/>
      <c r="F66" s="112"/>
      <c r="G66" s="112"/>
      <c r="H66" s="112"/>
      <c r="I66" s="112"/>
      <c r="J66" s="113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2"/>
      <c r="Y66" s="2"/>
      <c r="Z66" s="2"/>
    </row>
    <row r="67" spans="1:26" s="114" customFormat="1" ht="15" customHeight="1" x14ac:dyDescent="0.2">
      <c r="A67" s="26"/>
      <c r="B67" s="109"/>
      <c r="C67" s="110"/>
      <c r="D67" s="111"/>
      <c r="E67" s="109"/>
      <c r="F67" s="112"/>
      <c r="G67" s="112"/>
      <c r="H67" s="112"/>
      <c r="I67" s="112"/>
      <c r="J67" s="113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2"/>
      <c r="Y67" s="2"/>
      <c r="Z67" s="2"/>
    </row>
    <row r="68" spans="1:26" s="114" customFormat="1" ht="15" customHeight="1" x14ac:dyDescent="0.2">
      <c r="A68" s="26"/>
      <c r="B68" s="109"/>
      <c r="C68" s="110"/>
      <c r="D68" s="111"/>
      <c r="E68" s="109"/>
      <c r="F68" s="112"/>
      <c r="G68" s="112"/>
      <c r="H68" s="112"/>
      <c r="I68" s="112"/>
      <c r="J68" s="113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2"/>
      <c r="Y68" s="2"/>
      <c r="Z68" s="2"/>
    </row>
    <row r="69" spans="1:26" s="114" customFormat="1" ht="15" customHeight="1" x14ac:dyDescent="0.2">
      <c r="A69" s="26"/>
      <c r="B69" s="109"/>
      <c r="C69" s="110"/>
      <c r="D69" s="111"/>
      <c r="E69" s="109"/>
      <c r="F69" s="112"/>
      <c r="G69" s="112"/>
      <c r="H69" s="112"/>
      <c r="I69" s="112"/>
      <c r="J69" s="113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2"/>
      <c r="Y69" s="2"/>
      <c r="Z69" s="2"/>
    </row>
    <row r="70" spans="1:26" s="114" customFormat="1" ht="15" customHeight="1" x14ac:dyDescent="0.2">
      <c r="A70" s="26"/>
      <c r="B70" s="109"/>
      <c r="C70" s="110"/>
      <c r="D70" s="111"/>
      <c r="E70" s="109"/>
      <c r="F70" s="112"/>
      <c r="G70" s="112"/>
      <c r="H70" s="112"/>
      <c r="I70" s="112"/>
      <c r="J70" s="113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2"/>
      <c r="Y70" s="2"/>
      <c r="Z70" s="2"/>
    </row>
    <row r="71" spans="1:26" s="114" customFormat="1" ht="15" customHeight="1" x14ac:dyDescent="0.2">
      <c r="A71" s="26"/>
      <c r="B71" s="109"/>
      <c r="C71" s="110"/>
      <c r="D71" s="111"/>
      <c r="E71" s="109"/>
      <c r="F71" s="112"/>
      <c r="G71" s="112"/>
      <c r="H71" s="112"/>
      <c r="I71" s="112"/>
      <c r="J71" s="113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2"/>
      <c r="Y71" s="2"/>
      <c r="Z71" s="2"/>
    </row>
    <row r="72" spans="1:26" s="114" customFormat="1" ht="15" customHeight="1" x14ac:dyDescent="0.2">
      <c r="A72" s="26"/>
      <c r="B72" s="109"/>
      <c r="C72" s="110"/>
      <c r="D72" s="111"/>
      <c r="E72" s="109"/>
      <c r="F72" s="112"/>
      <c r="G72" s="112"/>
      <c r="H72" s="112"/>
      <c r="I72" s="112"/>
      <c r="J72" s="113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2"/>
      <c r="Y72" s="2"/>
      <c r="Z72" s="2"/>
    </row>
    <row r="73" spans="1:26" s="114" customFormat="1" ht="15" customHeight="1" x14ac:dyDescent="0.2">
      <c r="A73" s="26"/>
      <c r="B73" s="109"/>
      <c r="C73" s="110"/>
      <c r="D73" s="111"/>
      <c r="E73" s="109"/>
      <c r="F73" s="112"/>
      <c r="G73" s="112"/>
      <c r="H73" s="112"/>
      <c r="I73" s="112"/>
      <c r="J73" s="113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2"/>
      <c r="Y73" s="2"/>
      <c r="Z73" s="2"/>
    </row>
    <row r="74" spans="1:26" s="114" customFormat="1" ht="15" customHeight="1" x14ac:dyDescent="0.2">
      <c r="A74" s="26"/>
      <c r="B74" s="109"/>
      <c r="C74" s="110"/>
      <c r="D74" s="111"/>
      <c r="E74" s="109"/>
      <c r="F74" s="112"/>
      <c r="G74" s="112"/>
      <c r="H74" s="112"/>
      <c r="I74" s="112"/>
      <c r="J74" s="113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2"/>
      <c r="Y74" s="2"/>
      <c r="Z74" s="2"/>
    </row>
    <row r="75" spans="1:26" s="114" customFormat="1" ht="15" customHeight="1" x14ac:dyDescent="0.2">
      <c r="A75" s="26"/>
      <c r="B75" s="109"/>
      <c r="C75" s="110"/>
      <c r="D75" s="111"/>
      <c r="E75" s="109"/>
      <c r="F75" s="112"/>
      <c r="G75" s="112"/>
      <c r="H75" s="112"/>
      <c r="I75" s="112"/>
      <c r="J75" s="113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2"/>
      <c r="Y75" s="2"/>
      <c r="Z75" s="2"/>
    </row>
    <row r="76" spans="1:26" s="114" customFormat="1" ht="15" customHeight="1" x14ac:dyDescent="0.2">
      <c r="A76" s="26"/>
      <c r="B76" s="109"/>
      <c r="C76" s="110"/>
      <c r="D76" s="111"/>
      <c r="E76" s="109"/>
      <c r="F76" s="112"/>
      <c r="G76" s="112"/>
      <c r="H76" s="112"/>
      <c r="I76" s="112"/>
      <c r="J76" s="113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2"/>
      <c r="Y76" s="2"/>
      <c r="Z76" s="2"/>
    </row>
    <row r="77" spans="1:26" s="114" customFormat="1" ht="15" customHeight="1" x14ac:dyDescent="0.2">
      <c r="A77" s="26"/>
      <c r="B77" s="109"/>
      <c r="C77" s="110"/>
      <c r="D77" s="111"/>
      <c r="E77" s="109"/>
      <c r="F77" s="112"/>
      <c r="G77" s="112"/>
      <c r="H77" s="112"/>
      <c r="I77" s="112"/>
      <c r="J77" s="113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2"/>
      <c r="Y77" s="2"/>
      <c r="Z77" s="2"/>
    </row>
    <row r="78" spans="1:26" s="114" customFormat="1" ht="15" customHeight="1" x14ac:dyDescent="0.2">
      <c r="A78" s="26"/>
      <c r="B78" s="109"/>
      <c r="C78" s="110"/>
      <c r="D78" s="111"/>
      <c r="E78" s="109"/>
      <c r="F78" s="112"/>
      <c r="G78" s="112"/>
      <c r="H78" s="112"/>
      <c r="I78" s="112"/>
      <c r="J78" s="113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2"/>
      <c r="Y78" s="2"/>
      <c r="Z78" s="2"/>
    </row>
    <row r="79" spans="1:26" s="114" customFormat="1" ht="15" customHeight="1" x14ac:dyDescent="0.2">
      <c r="A79" s="26"/>
      <c r="B79" s="109"/>
      <c r="C79" s="110"/>
      <c r="D79" s="111"/>
      <c r="E79" s="109"/>
      <c r="F79" s="112"/>
      <c r="G79" s="112"/>
      <c r="H79" s="112"/>
      <c r="I79" s="112"/>
      <c r="J79" s="113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2"/>
      <c r="Y79" s="2"/>
      <c r="Z79" s="2"/>
    </row>
    <row r="80" spans="1:26" s="114" customFormat="1" ht="15" customHeight="1" x14ac:dyDescent="0.2">
      <c r="A80" s="26"/>
      <c r="B80" s="109"/>
      <c r="C80" s="110"/>
      <c r="D80" s="111"/>
      <c r="E80" s="109"/>
      <c r="F80" s="112"/>
      <c r="G80" s="112"/>
      <c r="H80" s="112"/>
      <c r="I80" s="112"/>
      <c r="J80" s="113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2"/>
      <c r="Y80" s="2"/>
      <c r="Z80" s="2"/>
    </row>
    <row r="81" spans="1:26" s="114" customFormat="1" ht="15" customHeight="1" x14ac:dyDescent="0.2">
      <c r="A81" s="26"/>
      <c r="B81" s="109"/>
      <c r="C81" s="110"/>
      <c r="D81" s="111"/>
      <c r="E81" s="109"/>
      <c r="F81" s="112"/>
      <c r="G81" s="112"/>
      <c r="H81" s="112"/>
      <c r="I81" s="112"/>
      <c r="J81" s="113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2"/>
      <c r="Y81" s="2"/>
      <c r="Z81" s="2"/>
    </row>
    <row r="82" spans="1:26" s="114" customFormat="1" ht="15" customHeight="1" x14ac:dyDescent="0.2">
      <c r="A82" s="26"/>
      <c r="B82" s="109"/>
      <c r="C82" s="110"/>
      <c r="D82" s="111"/>
      <c r="E82" s="109"/>
      <c r="F82" s="112"/>
      <c r="G82" s="112"/>
      <c r="H82" s="112"/>
      <c r="I82" s="112"/>
      <c r="J82" s="113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2"/>
      <c r="Y82" s="2"/>
      <c r="Z82" s="2"/>
    </row>
    <row r="83" spans="1:26" s="114" customFormat="1" ht="15" customHeight="1" x14ac:dyDescent="0.2">
      <c r="A83" s="26"/>
      <c r="B83" s="109"/>
      <c r="C83" s="110"/>
      <c r="D83" s="111"/>
      <c r="E83" s="109"/>
      <c r="F83" s="112"/>
      <c r="G83" s="112"/>
      <c r="H83" s="112"/>
      <c r="I83" s="112"/>
      <c r="J83" s="113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2"/>
      <c r="Y83" s="2"/>
      <c r="Z83" s="2"/>
    </row>
    <row r="84" spans="1:26" s="114" customFormat="1" ht="15" customHeight="1" x14ac:dyDescent="0.2">
      <c r="A84" s="26"/>
      <c r="B84" s="109"/>
      <c r="C84" s="110"/>
      <c r="D84" s="111"/>
      <c r="E84" s="109"/>
      <c r="F84" s="112"/>
      <c r="G84" s="112"/>
      <c r="H84" s="112"/>
      <c r="I84" s="112"/>
      <c r="J84" s="113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2"/>
      <c r="Y84" s="2"/>
      <c r="Z84" s="2"/>
    </row>
    <row r="85" spans="1:26" s="114" customFormat="1" ht="15" customHeight="1" x14ac:dyDescent="0.2">
      <c r="A85" s="26"/>
      <c r="B85" s="109"/>
      <c r="C85" s="110"/>
      <c r="D85" s="111"/>
      <c r="E85" s="109"/>
      <c r="F85" s="112"/>
      <c r="G85" s="112"/>
      <c r="H85" s="112"/>
      <c r="I85" s="112"/>
      <c r="J85" s="113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2"/>
      <c r="Y85" s="2"/>
      <c r="Z85" s="2"/>
    </row>
    <row r="86" spans="1:26" s="114" customFormat="1" ht="15" customHeight="1" x14ac:dyDescent="0.2">
      <c r="A86" s="26"/>
      <c r="B86" s="109"/>
      <c r="C86" s="110"/>
      <c r="D86" s="111"/>
      <c r="E86" s="109"/>
      <c r="F86" s="112"/>
      <c r="G86" s="112"/>
      <c r="H86" s="112"/>
      <c r="I86" s="112"/>
      <c r="J86" s="113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2"/>
      <c r="Y86" s="2"/>
      <c r="Z86" s="2"/>
    </row>
    <row r="87" spans="1:26" s="114" customFormat="1" ht="15" customHeight="1" x14ac:dyDescent="0.2">
      <c r="A87" s="26"/>
      <c r="B87" s="109"/>
      <c r="C87" s="110"/>
      <c r="D87" s="111"/>
      <c r="E87" s="109"/>
      <c r="F87" s="112"/>
      <c r="G87" s="112"/>
      <c r="H87" s="112"/>
      <c r="I87" s="112"/>
      <c r="J87" s="113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2"/>
      <c r="Y87" s="2"/>
      <c r="Z87" s="2"/>
    </row>
    <row r="88" spans="1:26" s="114" customFormat="1" ht="15" customHeight="1" x14ac:dyDescent="0.2">
      <c r="A88" s="26"/>
      <c r="B88" s="109"/>
      <c r="C88" s="110"/>
      <c r="D88" s="111"/>
      <c r="E88" s="109"/>
      <c r="F88" s="112"/>
      <c r="G88" s="112"/>
      <c r="H88" s="112"/>
      <c r="I88" s="112"/>
      <c r="J88" s="113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2"/>
      <c r="Y88" s="2"/>
      <c r="Z88" s="2"/>
    </row>
    <row r="89" spans="1:26" s="114" customFormat="1" ht="15" customHeight="1" x14ac:dyDescent="0.2">
      <c r="A89" s="26"/>
      <c r="B89" s="109"/>
      <c r="C89" s="110"/>
      <c r="D89" s="111"/>
      <c r="E89" s="109"/>
      <c r="F89" s="112"/>
      <c r="G89" s="112"/>
      <c r="H89" s="112"/>
      <c r="I89" s="112"/>
      <c r="J89" s="113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2"/>
      <c r="Y89" s="2"/>
      <c r="Z89" s="2"/>
    </row>
    <row r="90" spans="1:26" s="114" customFormat="1" ht="15" customHeight="1" x14ac:dyDescent="0.2">
      <c r="A90" s="26"/>
      <c r="B90" s="109"/>
      <c r="C90" s="110"/>
      <c r="D90" s="111"/>
      <c r="E90" s="109"/>
      <c r="F90" s="112"/>
      <c r="G90" s="112"/>
      <c r="H90" s="112"/>
      <c r="I90" s="112"/>
      <c r="J90" s="113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2"/>
      <c r="Y90" s="2"/>
      <c r="Z90" s="2"/>
    </row>
    <row r="91" spans="1:26" s="114" customFormat="1" ht="15" customHeight="1" x14ac:dyDescent="0.2">
      <c r="A91" s="26"/>
      <c r="B91" s="109"/>
      <c r="C91" s="110"/>
      <c r="D91" s="111"/>
      <c r="E91" s="109"/>
      <c r="F91" s="112"/>
      <c r="G91" s="112"/>
      <c r="H91" s="112"/>
      <c r="I91" s="112"/>
      <c r="J91" s="113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2"/>
      <c r="Y91" s="2"/>
      <c r="Z91" s="2"/>
    </row>
    <row r="92" spans="1:26" s="114" customFormat="1" ht="15" customHeight="1" x14ac:dyDescent="0.2">
      <c r="A92" s="26"/>
      <c r="B92" s="109"/>
      <c r="C92" s="110"/>
      <c r="D92" s="111"/>
      <c r="E92" s="109"/>
      <c r="F92" s="112"/>
      <c r="G92" s="112"/>
      <c r="H92" s="112"/>
      <c r="I92" s="112"/>
      <c r="J92" s="113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2"/>
      <c r="Y92" s="2"/>
      <c r="Z92" s="2"/>
    </row>
    <row r="93" spans="1:26" s="114" customFormat="1" ht="15" customHeight="1" x14ac:dyDescent="0.2">
      <c r="A93" s="26"/>
      <c r="B93" s="109"/>
      <c r="C93" s="110"/>
      <c r="D93" s="111"/>
      <c r="E93" s="109"/>
      <c r="F93" s="112"/>
      <c r="G93" s="112"/>
      <c r="H93" s="112"/>
      <c r="I93" s="112"/>
      <c r="J93" s="113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2"/>
      <c r="Y93" s="2"/>
      <c r="Z93" s="2"/>
    </row>
    <row r="94" spans="1:26" s="114" customFormat="1" ht="15" customHeight="1" x14ac:dyDescent="0.2">
      <c r="A94" s="26"/>
      <c r="B94" s="109"/>
      <c r="C94" s="110"/>
      <c r="D94" s="111"/>
      <c r="E94" s="109"/>
      <c r="F94" s="112"/>
      <c r="G94" s="112"/>
      <c r="H94" s="112"/>
      <c r="I94" s="112"/>
      <c r="J94" s="113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2"/>
      <c r="Y94" s="2"/>
      <c r="Z94" s="2"/>
    </row>
    <row r="95" spans="1:26" s="114" customFormat="1" ht="15" customHeight="1" x14ac:dyDescent="0.2">
      <c r="A95" s="26"/>
      <c r="B95" s="109"/>
      <c r="C95" s="110"/>
      <c r="D95" s="111"/>
      <c r="E95" s="109"/>
      <c r="F95" s="112"/>
      <c r="G95" s="112"/>
      <c r="H95" s="112"/>
      <c r="I95" s="112"/>
      <c r="J95" s="113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2"/>
      <c r="Y95" s="2"/>
      <c r="Z95" s="2"/>
    </row>
    <row r="96" spans="1:26" s="114" customFormat="1" ht="15" customHeight="1" x14ac:dyDescent="0.2">
      <c r="A96" s="26"/>
      <c r="B96" s="109"/>
      <c r="C96" s="110"/>
      <c r="D96" s="111"/>
      <c r="E96" s="109"/>
      <c r="F96" s="112"/>
      <c r="G96" s="112"/>
      <c r="H96" s="112"/>
      <c r="I96" s="112"/>
      <c r="J96" s="113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2"/>
      <c r="Y96" s="2"/>
      <c r="Z96" s="2"/>
    </row>
    <row r="97" spans="1:26" s="114" customFormat="1" ht="15" customHeight="1" x14ac:dyDescent="0.2">
      <c r="A97" s="26"/>
      <c r="B97" s="109"/>
      <c r="C97" s="110"/>
      <c r="D97" s="111"/>
      <c r="E97" s="109"/>
      <c r="F97" s="112"/>
      <c r="G97" s="112"/>
      <c r="H97" s="112"/>
      <c r="I97" s="112"/>
      <c r="J97" s="113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2"/>
      <c r="Y97" s="2"/>
      <c r="Z97" s="2"/>
    </row>
    <row r="98" spans="1:26" s="114" customFormat="1" ht="15" customHeight="1" x14ac:dyDescent="0.2">
      <c r="A98" s="26"/>
      <c r="B98" s="109"/>
      <c r="C98" s="110"/>
      <c r="D98" s="111"/>
      <c r="E98" s="109"/>
      <c r="F98" s="112"/>
      <c r="G98" s="112"/>
      <c r="H98" s="112"/>
      <c r="I98" s="112"/>
      <c r="J98" s="113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2"/>
      <c r="Y98" s="2"/>
      <c r="Z98" s="2"/>
    </row>
    <row r="99" spans="1:26" s="114" customFormat="1" ht="15" customHeight="1" x14ac:dyDescent="0.2">
      <c r="A99" s="26"/>
      <c r="B99" s="109"/>
      <c r="C99" s="110"/>
      <c r="D99" s="111"/>
      <c r="E99" s="109"/>
      <c r="F99" s="112"/>
      <c r="G99" s="112"/>
      <c r="H99" s="112"/>
      <c r="I99" s="112"/>
      <c r="J99" s="113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2"/>
      <c r="Y99" s="2"/>
      <c r="Z99" s="2"/>
    </row>
    <row r="100" spans="1:26" s="114" customFormat="1" ht="15" customHeight="1" x14ac:dyDescent="0.2">
      <c r="A100" s="26"/>
      <c r="B100" s="109"/>
      <c r="C100" s="110"/>
      <c r="D100" s="111"/>
      <c r="E100" s="109"/>
      <c r="F100" s="112"/>
      <c r="G100" s="112"/>
      <c r="H100" s="112"/>
      <c r="I100" s="112"/>
      <c r="J100" s="113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2"/>
      <c r="Y100" s="2"/>
      <c r="Z100" s="2"/>
    </row>
    <row r="101" spans="1:26" s="114" customFormat="1" ht="15" customHeight="1" x14ac:dyDescent="0.2">
      <c r="A101" s="26"/>
      <c r="B101" s="109"/>
      <c r="C101" s="110"/>
      <c r="D101" s="111"/>
      <c r="E101" s="109"/>
      <c r="F101" s="112"/>
      <c r="G101" s="112"/>
      <c r="H101" s="112"/>
      <c r="I101" s="112"/>
      <c r="J101" s="113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2"/>
      <c r="Y101" s="2"/>
      <c r="Z101" s="2"/>
    </row>
    <row r="102" spans="1:26" s="114" customFormat="1" ht="15" customHeight="1" x14ac:dyDescent="0.2">
      <c r="A102" s="26"/>
      <c r="B102" s="109"/>
      <c r="C102" s="110"/>
      <c r="D102" s="111"/>
      <c r="E102" s="109"/>
      <c r="F102" s="112"/>
      <c r="G102" s="112"/>
      <c r="H102" s="112"/>
      <c r="I102" s="112"/>
      <c r="J102" s="113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2"/>
      <c r="Y102" s="2"/>
      <c r="Z102" s="2"/>
    </row>
    <row r="103" spans="1:26" s="114" customFormat="1" ht="15" customHeight="1" x14ac:dyDescent="0.2">
      <c r="A103" s="26"/>
      <c r="B103" s="109"/>
      <c r="C103" s="110"/>
      <c r="D103" s="111"/>
      <c r="E103" s="109"/>
      <c r="F103" s="112"/>
      <c r="G103" s="112"/>
      <c r="H103" s="112"/>
      <c r="I103" s="112"/>
      <c r="J103" s="113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2"/>
      <c r="Y103" s="2"/>
      <c r="Z103" s="2"/>
    </row>
    <row r="104" spans="1:26" s="114" customFormat="1" ht="15" customHeight="1" x14ac:dyDescent="0.2">
      <c r="A104" s="26"/>
      <c r="B104" s="109"/>
      <c r="C104" s="110"/>
      <c r="D104" s="111"/>
      <c r="E104" s="109"/>
      <c r="F104" s="112"/>
      <c r="G104" s="112"/>
      <c r="H104" s="112"/>
      <c r="I104" s="112"/>
      <c r="J104" s="113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2"/>
      <c r="Y104" s="2"/>
      <c r="Z104" s="2"/>
    </row>
    <row r="105" spans="1:26" s="114" customFormat="1" ht="15" customHeight="1" x14ac:dyDescent="0.2">
      <c r="A105" s="26"/>
      <c r="B105" s="109"/>
      <c r="C105" s="110"/>
      <c r="D105" s="111"/>
      <c r="E105" s="109"/>
      <c r="F105" s="112"/>
      <c r="G105" s="112"/>
      <c r="H105" s="112"/>
      <c r="I105" s="112"/>
      <c r="J105" s="113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2"/>
      <c r="Y105" s="2"/>
      <c r="Z105" s="2"/>
    </row>
    <row r="106" spans="1:26" s="114" customFormat="1" ht="15" customHeight="1" x14ac:dyDescent="0.2">
      <c r="A106" s="26"/>
      <c r="B106" s="109"/>
      <c r="C106" s="110"/>
      <c r="D106" s="111"/>
      <c r="E106" s="109"/>
      <c r="F106" s="112"/>
      <c r="G106" s="112"/>
      <c r="H106" s="112"/>
      <c r="I106" s="112"/>
      <c r="J106" s="113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2"/>
      <c r="Y106" s="2"/>
      <c r="Z106" s="2"/>
    </row>
    <row r="107" spans="1:26" s="114" customFormat="1" ht="15" customHeight="1" x14ac:dyDescent="0.2">
      <c r="A107" s="26"/>
      <c r="B107" s="109"/>
      <c r="C107" s="110"/>
      <c r="D107" s="111"/>
      <c r="E107" s="109"/>
      <c r="F107" s="112"/>
      <c r="G107" s="112"/>
      <c r="H107" s="112"/>
      <c r="I107" s="112"/>
      <c r="J107" s="113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2"/>
      <c r="Y107" s="2"/>
      <c r="Z107" s="2"/>
    </row>
    <row r="108" spans="1:26" s="114" customFormat="1" ht="15" customHeight="1" x14ac:dyDescent="0.2">
      <c r="A108" s="26"/>
      <c r="B108" s="109"/>
      <c r="C108" s="110"/>
      <c r="D108" s="111"/>
      <c r="E108" s="109"/>
      <c r="F108" s="112"/>
      <c r="G108" s="112"/>
      <c r="H108" s="112"/>
      <c r="I108" s="112"/>
      <c r="J108" s="113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2"/>
      <c r="Y108" s="2"/>
      <c r="Z108" s="2"/>
    </row>
    <row r="109" spans="1:26" s="114" customFormat="1" ht="15" customHeight="1" x14ac:dyDescent="0.2">
      <c r="A109" s="26"/>
      <c r="B109" s="109"/>
      <c r="C109" s="110"/>
      <c r="D109" s="111"/>
      <c r="E109" s="109"/>
      <c r="F109" s="112"/>
      <c r="G109" s="112"/>
      <c r="H109" s="112"/>
      <c r="I109" s="112"/>
      <c r="J109" s="113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2"/>
      <c r="Y109" s="2"/>
      <c r="Z109" s="2"/>
    </row>
    <row r="110" spans="1:26" s="114" customFormat="1" ht="15" customHeight="1" x14ac:dyDescent="0.2">
      <c r="A110" s="26"/>
      <c r="B110" s="109"/>
      <c r="C110" s="110"/>
      <c r="D110" s="111"/>
      <c r="E110" s="109"/>
      <c r="F110" s="112"/>
      <c r="G110" s="112"/>
      <c r="H110" s="112"/>
      <c r="I110" s="112"/>
      <c r="J110" s="113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2"/>
      <c r="Y110" s="2"/>
      <c r="Z110" s="2"/>
    </row>
    <row r="111" spans="1:26" s="114" customFormat="1" ht="15" customHeight="1" x14ac:dyDescent="0.2">
      <c r="A111" s="26"/>
      <c r="B111" s="109"/>
      <c r="C111" s="110"/>
      <c r="D111" s="111"/>
      <c r="E111" s="109"/>
      <c r="F111" s="112"/>
      <c r="G111" s="112"/>
      <c r="H111" s="112"/>
      <c r="I111" s="112"/>
      <c r="J111" s="113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2"/>
      <c r="Y111" s="2"/>
      <c r="Z111" s="2"/>
    </row>
    <row r="112" spans="1:26" s="114" customFormat="1" ht="15" customHeight="1" x14ac:dyDescent="0.2">
      <c r="A112" s="26"/>
      <c r="B112" s="109"/>
      <c r="C112" s="110"/>
      <c r="D112" s="111"/>
      <c r="E112" s="109"/>
      <c r="F112" s="112"/>
      <c r="G112" s="112"/>
      <c r="H112" s="112"/>
      <c r="I112" s="112"/>
      <c r="J112" s="113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2"/>
      <c r="Y112" s="2"/>
      <c r="Z112" s="2"/>
    </row>
    <row r="113" spans="1:26" s="114" customFormat="1" ht="15" customHeight="1" x14ac:dyDescent="0.2">
      <c r="A113" s="26"/>
      <c r="B113" s="109"/>
      <c r="C113" s="110"/>
      <c r="D113" s="111"/>
      <c r="E113" s="109"/>
      <c r="F113" s="112"/>
      <c r="G113" s="112"/>
      <c r="H113" s="112"/>
      <c r="I113" s="112"/>
      <c r="J113" s="113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2"/>
      <c r="Y113" s="2"/>
      <c r="Z113" s="2"/>
    </row>
    <row r="114" spans="1:26" s="114" customFormat="1" ht="15" customHeight="1" x14ac:dyDescent="0.2">
      <c r="A114" s="26"/>
      <c r="B114" s="109"/>
      <c r="C114" s="110"/>
      <c r="D114" s="111"/>
      <c r="E114" s="109"/>
      <c r="F114" s="112"/>
      <c r="G114" s="112"/>
      <c r="H114" s="112"/>
      <c r="I114" s="112"/>
      <c r="J114" s="113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2"/>
      <c r="Y114" s="2"/>
      <c r="Z114" s="2"/>
    </row>
    <row r="115" spans="1:26" s="114" customFormat="1" ht="15" customHeight="1" x14ac:dyDescent="0.2">
      <c r="A115" s="26"/>
      <c r="B115" s="109"/>
      <c r="C115" s="110"/>
      <c r="D115" s="111"/>
      <c r="E115" s="109"/>
      <c r="F115" s="112"/>
      <c r="G115" s="112"/>
      <c r="H115" s="112"/>
      <c r="I115" s="112"/>
      <c r="J115" s="113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2"/>
      <c r="Y115" s="2"/>
      <c r="Z115" s="2"/>
    </row>
    <row r="116" spans="1:26" s="114" customFormat="1" ht="15" customHeight="1" x14ac:dyDescent="0.2">
      <c r="A116" s="26"/>
      <c r="B116" s="109"/>
      <c r="C116" s="110"/>
      <c r="D116" s="111"/>
      <c r="E116" s="109"/>
      <c r="F116" s="112"/>
      <c r="G116" s="112"/>
      <c r="H116" s="112"/>
      <c r="I116" s="112"/>
      <c r="J116" s="113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2"/>
      <c r="Y116" s="2"/>
      <c r="Z116" s="2"/>
    </row>
    <row r="117" spans="1:26" s="114" customFormat="1" ht="15" customHeight="1" x14ac:dyDescent="0.2">
      <c r="A117" s="26"/>
      <c r="B117" s="109"/>
      <c r="C117" s="110"/>
      <c r="D117" s="111"/>
      <c r="E117" s="109"/>
      <c r="F117" s="112"/>
      <c r="G117" s="112"/>
      <c r="H117" s="112"/>
      <c r="I117" s="112"/>
      <c r="J117" s="113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2"/>
      <c r="Y117" s="2"/>
      <c r="Z117" s="2"/>
    </row>
    <row r="118" spans="1:26" s="114" customFormat="1" ht="15" customHeight="1" x14ac:dyDescent="0.2">
      <c r="A118" s="26"/>
      <c r="B118" s="109"/>
      <c r="C118" s="110"/>
      <c r="D118" s="111"/>
      <c r="E118" s="109"/>
      <c r="F118" s="112"/>
      <c r="G118" s="112"/>
      <c r="H118" s="112"/>
      <c r="I118" s="112"/>
      <c r="J118" s="113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2"/>
      <c r="Y118" s="2"/>
      <c r="Z118" s="2"/>
    </row>
    <row r="119" spans="1:26" s="114" customFormat="1" ht="15" customHeight="1" x14ac:dyDescent="0.2">
      <c r="A119" s="26"/>
      <c r="B119" s="109"/>
      <c r="C119" s="110"/>
      <c r="D119" s="111"/>
      <c r="E119" s="109"/>
      <c r="F119" s="112"/>
      <c r="G119" s="112"/>
      <c r="H119" s="112"/>
      <c r="I119" s="112"/>
      <c r="J119" s="113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2"/>
      <c r="Y119" s="2"/>
      <c r="Z119" s="2"/>
    </row>
    <row r="120" spans="1:26" s="114" customFormat="1" ht="15" customHeight="1" x14ac:dyDescent="0.2">
      <c r="A120" s="26"/>
      <c r="B120" s="109"/>
      <c r="C120" s="110"/>
      <c r="D120" s="111"/>
      <c r="E120" s="109"/>
      <c r="F120" s="112"/>
      <c r="G120" s="112"/>
      <c r="H120" s="112"/>
      <c r="I120" s="112"/>
      <c r="J120" s="113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2"/>
      <c r="Y120" s="2"/>
      <c r="Z120" s="2"/>
    </row>
    <row r="121" spans="1:26" s="114" customFormat="1" ht="15" customHeight="1" x14ac:dyDescent="0.2">
      <c r="A121" s="26"/>
      <c r="B121" s="109"/>
      <c r="C121" s="110"/>
      <c r="D121" s="111"/>
      <c r="E121" s="109"/>
      <c r="F121" s="112"/>
      <c r="G121" s="112"/>
      <c r="H121" s="112"/>
      <c r="I121" s="112"/>
      <c r="J121" s="113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2"/>
      <c r="Y121" s="2"/>
      <c r="Z121" s="2"/>
    </row>
    <row r="122" spans="1:26" s="114" customFormat="1" ht="15" customHeight="1" x14ac:dyDescent="0.2">
      <c r="A122" s="26"/>
      <c r="B122" s="109"/>
      <c r="C122" s="110"/>
      <c r="D122" s="111"/>
      <c r="E122" s="109"/>
      <c r="F122" s="112"/>
      <c r="G122" s="112"/>
      <c r="H122" s="112"/>
      <c r="I122" s="112"/>
      <c r="J122" s="113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2"/>
      <c r="Y122" s="2"/>
      <c r="Z122" s="2"/>
    </row>
    <row r="123" spans="1:26" s="114" customFormat="1" ht="15" customHeight="1" x14ac:dyDescent="0.2">
      <c r="A123" s="26"/>
      <c r="B123" s="109"/>
      <c r="C123" s="110"/>
      <c r="D123" s="111"/>
      <c r="E123" s="109"/>
      <c r="F123" s="112"/>
      <c r="G123" s="112"/>
      <c r="H123" s="112"/>
      <c r="I123" s="112"/>
      <c r="J123" s="113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2"/>
      <c r="Y123" s="2"/>
      <c r="Z1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2018-11-20T20:30:02Z</dcterms:modified>
</cp:coreProperties>
</file>