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K16" i="5" l="1"/>
  <c r="O16" i="5"/>
  <c r="F18" i="5"/>
  <c r="N16" i="5"/>
  <c r="L16" i="5"/>
  <c r="H18" i="5"/>
  <c r="M16" i="5"/>
  <c r="O17" i="5"/>
  <c r="M17" i="5"/>
  <c r="E18" i="5"/>
  <c r="M18" i="5" s="1"/>
  <c r="I18" i="5"/>
  <c r="G18" i="5"/>
  <c r="N17" i="5"/>
  <c r="L17" i="5"/>
  <c r="N18" i="5" l="1"/>
  <c r="L18" i="5"/>
  <c r="O18" i="5"/>
</calcChain>
</file>

<file path=xl/sharedStrings.xml><?xml version="1.0" encoding="utf-8"?>
<sst xmlns="http://schemas.openxmlformats.org/spreadsheetml/2006/main" count="93" uniqueCount="41">
  <si>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</si>
  <si>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</si>
  <si>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</si>
  <si>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</si>
  <si>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</si>
  <si>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</si>
  <si>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</si>
  <si>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</si>
  <si>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</si>
  <si>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</si>
  <si>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</si>
  <si>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</si>
  <si>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</si>
  <si>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</si>
  <si>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</si>
  <si>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</si>
  <si>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</si>
  <si>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</si>
  <si>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</si>
  <si>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</si>
  <si>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</si>
  <si>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</si>
  <si>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</si>
  <si>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</si>
  <si>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</si>
  <si>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Palo = Järvenpään Palo  (1914)</t>
  </si>
  <si>
    <t>PuMu = Puna-Mustat, Helsinki  (1941)</t>
  </si>
  <si>
    <t>LoKV = Lohjan Kisa-Veikot  (1950)</t>
  </si>
  <si>
    <t>Juha Olli</t>
  </si>
  <si>
    <t>4.</t>
  </si>
  <si>
    <t>LMV</t>
  </si>
  <si>
    <t>6.</t>
  </si>
  <si>
    <t>3.</t>
  </si>
  <si>
    <t>2.</t>
  </si>
  <si>
    <t>10.</t>
  </si>
  <si>
    <t>Palo</t>
  </si>
  <si>
    <t>8.</t>
  </si>
  <si>
    <t>9.</t>
  </si>
  <si>
    <t>LoKV</t>
  </si>
  <si>
    <t>PuMu</t>
  </si>
  <si>
    <t>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</si>
</sst>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40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29</v>
      </c>
      <c r="Z4" s="67" t="s">
        <v>30</v>
      </c>
      <c r="AA4" s="12">
        <v>18</v>
      </c>
      <c r="AB4" s="12">
        <v>1</v>
      </c>
      <c r="AC4" s="12">
        <v>6</v>
      </c>
      <c r="AD4" s="12">
        <v>30</v>
      </c>
      <c r="AE4" s="12"/>
      <c r="AF4" s="68"/>
      <c r="AG4" s="10"/>
      <c r="AH4" s="7"/>
      <c r="AI4" s="7" t="s">
        <v>31</v>
      </c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32</v>
      </c>
      <c r="Z5" s="67" t="s">
        <v>30</v>
      </c>
      <c r="AA5" s="12">
        <v>18</v>
      </c>
      <c r="AB5" s="12">
        <v>0</v>
      </c>
      <c r="AC5" s="12">
        <v>11</v>
      </c>
      <c r="AD5" s="12">
        <v>37</v>
      </c>
      <c r="AE5" s="12"/>
      <c r="AF5" s="68"/>
      <c r="AG5" s="10"/>
      <c r="AH5" s="7"/>
      <c r="AI5" s="12" t="s">
        <v>33</v>
      </c>
      <c r="AJ5" s="7" t="s">
        <v>34</v>
      </c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33</v>
      </c>
      <c r="Z6" s="67" t="s">
        <v>30</v>
      </c>
      <c r="AA6" s="12">
        <v>18</v>
      </c>
      <c r="AB6" s="12">
        <v>3</v>
      </c>
      <c r="AC6" s="12">
        <v>11</v>
      </c>
      <c r="AD6" s="12">
        <v>39</v>
      </c>
      <c r="AE6" s="12"/>
      <c r="AF6" s="68"/>
      <c r="AG6" s="10"/>
      <c r="AH6" s="7"/>
      <c r="AI6" s="12" t="s">
        <v>33</v>
      </c>
      <c r="AJ6" s="12" t="s">
        <v>32</v>
      </c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34</v>
      </c>
      <c r="D7" s="1" t="s">
        <v>35</v>
      </c>
      <c r="E7" s="12">
        <v>22</v>
      </c>
      <c r="F7" s="12">
        <v>0</v>
      </c>
      <c r="G7" s="12">
        <v>4</v>
      </c>
      <c r="H7" s="12">
        <v>20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33</v>
      </c>
      <c r="Z8" s="67" t="s">
        <v>35</v>
      </c>
      <c r="AA8" s="12">
        <v>22</v>
      </c>
      <c r="AB8" s="12">
        <v>1</v>
      </c>
      <c r="AC8" s="12">
        <v>17</v>
      </c>
      <c r="AD8" s="12">
        <v>35</v>
      </c>
      <c r="AE8" s="12"/>
      <c r="AF8" s="68"/>
      <c r="AG8" s="10"/>
      <c r="AH8" s="7"/>
      <c r="AI8" s="7" t="s">
        <v>36</v>
      </c>
      <c r="AJ8" s="7" t="s">
        <v>37</v>
      </c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37</v>
      </c>
      <c r="D9" s="1" t="s">
        <v>38</v>
      </c>
      <c r="E9" s="13">
        <v>15</v>
      </c>
      <c r="F9" s="13">
        <v>0</v>
      </c>
      <c r="G9" s="12">
        <v>5</v>
      </c>
      <c r="H9" s="12">
        <v>9</v>
      </c>
      <c r="I9" s="12"/>
      <c r="J9" s="32"/>
      <c r="K9" s="69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69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1990</v>
      </c>
      <c r="Y11" s="12" t="s">
        <v>32</v>
      </c>
      <c r="Z11" s="70" t="s">
        <v>39</v>
      </c>
      <c r="AA11" s="12">
        <v>22</v>
      </c>
      <c r="AB11" s="12">
        <v>1</v>
      </c>
      <c r="AC11" s="12">
        <v>13</v>
      </c>
      <c r="AD11" s="12">
        <v>50</v>
      </c>
      <c r="AE11" s="12"/>
      <c r="AF11" s="68"/>
      <c r="AG11" s="10"/>
      <c r="AH11" s="63"/>
      <c r="AI11" s="12" t="s">
        <v>33</v>
      </c>
      <c r="AJ11" s="12" t="s">
        <v>33</v>
      </c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37</v>
      </c>
      <c r="F12" s="36">
        <f>SUM(F4:F11)</f>
        <v>0</v>
      </c>
      <c r="G12" s="36">
        <f>SUM(G4:G11)</f>
        <v>9</v>
      </c>
      <c r="H12" s="36">
        <f>SUM(H4:H11)</f>
        <v>29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98</v>
      </c>
      <c r="AB12" s="36">
        <f>SUM(AB4:AB11)</f>
        <v>6</v>
      </c>
      <c r="AC12" s="36">
        <f>SUM(AC4:AC11)</f>
        <v>58</v>
      </c>
      <c r="AD12" s="36">
        <f>SUM(AD4:AD11)</f>
        <v>191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24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37</v>
      </c>
      <c r="F16" s="46">
        <f>PRODUCT(F12+R12)</f>
        <v>0</v>
      </c>
      <c r="G16" s="46">
        <f>PRODUCT(G12+S12)</f>
        <v>9</v>
      </c>
      <c r="H16" s="46">
        <f>PRODUCT(H12+T12)</f>
        <v>29</v>
      </c>
      <c r="I16" s="46">
        <f>PRODUCT(I12+U12)</f>
        <v>0</v>
      </c>
      <c r="J16" s="59">
        <v>0</v>
      </c>
      <c r="K16" s="16">
        <f>PRODUCT(K12+W12)</f>
        <v>0</v>
      </c>
      <c r="L16" s="52">
        <f>PRODUCT((F16+G16)/E16)</f>
        <v>0.24324324324324326</v>
      </c>
      <c r="M16" s="52">
        <f>PRODUCT(H16/E16)</f>
        <v>0.78378378378378377</v>
      </c>
      <c r="N16" s="52">
        <f>PRODUCT((F16+G16+H16)/E16)</f>
        <v>1.027027027027027</v>
      </c>
      <c r="O16" s="52">
        <f>PRODUCT(I16/E16)</f>
        <v>0</v>
      </c>
      <c r="Q16" s="17"/>
      <c r="R16" s="17"/>
      <c r="S16" s="17"/>
      <c r="T16" s="53" t="s">
        <v>27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98</v>
      </c>
      <c r="F17" s="46">
        <f>PRODUCT(AB12+AN12)</f>
        <v>6</v>
      </c>
      <c r="G17" s="46">
        <f>PRODUCT(AC12+AO12)</f>
        <v>58</v>
      </c>
      <c r="H17" s="46">
        <f>PRODUCT(AD12+AP12)</f>
        <v>191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0.65306122448979587</v>
      </c>
      <c r="M17" s="52">
        <f>PRODUCT(H17/E17)</f>
        <v>1.9489795918367347</v>
      </c>
      <c r="N17" s="52">
        <f>PRODUCT((F17+G17+H17)/E17)</f>
        <v>2.6020408163265305</v>
      </c>
      <c r="O17" s="52">
        <f>PRODUCT(I17/E17)</f>
        <v>0</v>
      </c>
      <c r="Q17" s="17"/>
      <c r="R17" s="17"/>
      <c r="S17" s="16"/>
      <c r="T17" s="53" t="s">
        <v>26</v>
      </c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135</v>
      </c>
      <c r="F18" s="46">
        <f t="shared" ref="F18:I18" si="0">SUM(F15:F17)</f>
        <v>6</v>
      </c>
      <c r="G18" s="46">
        <f t="shared" si="0"/>
        <v>67</v>
      </c>
      <c r="H18" s="46">
        <f t="shared" si="0"/>
        <v>220</v>
      </c>
      <c r="I18" s="46">
        <f t="shared" si="0"/>
        <v>0</v>
      </c>
      <c r="J18" s="59">
        <v>0</v>
      </c>
      <c r="K18" s="16" t="e">
        <f>SUM(K15:K17)</f>
        <v>#DIV/0!</v>
      </c>
      <c r="L18" s="52">
        <f>PRODUCT((F18+G18)/E18)</f>
        <v>0.54074074074074074</v>
      </c>
      <c r="M18" s="52">
        <f>PRODUCT(H18/E18)</f>
        <v>1.6296296296296295</v>
      </c>
      <c r="N18" s="52">
        <f>PRODUCT((F18+G18+H18)/E18)</f>
        <v>2.1703703703703705</v>
      </c>
      <c r="O18" s="52">
        <f>PRODUCT(I18/E18)</f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6"/>
      <c r="AG184" s="16"/>
      <c r="AH184" s="16"/>
      <c r="AI184" s="16"/>
      <c r="AJ184" s="16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6"/>
      <c r="AG185" s="16"/>
      <c r="AH185" s="16"/>
      <c r="AI185" s="16"/>
      <c r="AJ185" s="16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2019-01-21T20:02:15Z</dcterms:modified>
</cp:coreProperties>
</file>