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I15" i="1" l="1"/>
  <c r="I18" i="1" s="1"/>
  <c r="D12" i="1"/>
  <c r="O11" i="1"/>
  <c r="O15" i="1" s="1"/>
  <c r="O18" i="1" s="1"/>
  <c r="N18" i="1" s="1"/>
  <c r="E18" i="1"/>
  <c r="F18" i="1"/>
  <c r="K15" i="1"/>
  <c r="H18" i="1"/>
  <c r="L15" i="1"/>
  <c r="G18" i="1"/>
  <c r="M18" i="1" l="1"/>
  <c r="M15" i="1"/>
  <c r="L18" i="1"/>
  <c r="N11" i="1"/>
  <c r="N15" i="1" s="1"/>
  <c r="K18" i="1"/>
</calcChain>
</file>

<file path=xl/sharedStrings.xml><?xml version="1.0" encoding="utf-8"?>
<sst xmlns="http://schemas.openxmlformats.org/spreadsheetml/2006/main" count="84" uniqueCount="53">
  <si>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</si>
  <si>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</si>
  <si>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</si>
  <si>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</si>
  <si>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</si>
  <si>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</si>
  <si>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</si>
  <si>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</si>
  <si>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</si>
  <si>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</si>
  <si>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</si>
  <si>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</si>
  <si>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</si>
  <si>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</si>
  <si>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</si>
  <si>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</si>
  <si>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</si>
  <si>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</si>
  <si>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</si>
  <si>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</si>
  <si>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</si>
  <si>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</si>
  <si>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</si>
  <si>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</si>
  <si>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</si>
  <si>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</si>
  <si>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</si>
  <si>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</si>
  <si>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</si>
  <si>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</si>
  <si>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</si>
  <si>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</si>
  <si>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</si>
  <si>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</si>
  <si>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</si>
  <si>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</si>
  <si>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</si>
  <si>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</si>
  <si>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LaVe</t>
  </si>
  <si>
    <t>11.</t>
  </si>
  <si>
    <t>LaVe = Lappajärven Veikot  (1911)</t>
  </si>
  <si>
    <t>ViVe</t>
  </si>
  <si>
    <t>suomensarja</t>
  </si>
  <si>
    <t>ViVe = Vimpelin Veto  (1934),  kasvattajaseura</t>
  </si>
  <si>
    <t>Henna Olli</t>
  </si>
  <si>
    <t>3.3.2000   Lappajärvi</t>
  </si>
  <si>
    <t>16.06. 2017  LaVe - Lipottaret  0-1  (3-3, 2-7)</t>
  </si>
  <si>
    <t>8.  ottelu</t>
  </si>
  <si>
    <t>29.07. 2018  Lipottaret - LaVe  2-0  (11-4, 7-4)</t>
  </si>
  <si>
    <t xml:space="preserve">Lyöty </t>
  </si>
  <si>
    <t xml:space="preserve">Tuotu </t>
  </si>
  <si>
    <t>17 v  3 kk 13 pv</t>
  </si>
  <si>
    <t>18 v  4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</si>
</sst>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9" xfId="0" applyFont="1" applyFill="1" applyBorder="1"/>
    <xf numFmtId="0" fontId="2" fillId="6" borderId="5" xfId="0" applyFont="1" applyFill="1" applyBorder="1"/>
    <xf numFmtId="0" fontId="2" fillId="6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1" customWidth="1"/>
    <col min="4" max="4" width="10.855468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31" width="5.7109375" style="24" customWidth="1"/>
    <col min="32" max="32" width="6.7109375" style="24" customWidth="1"/>
    <col min="33" max="16384" width="9.140625" style="24"/>
  </cols>
  <sheetData>
    <row r="1" spans="1:38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8" ht="15" customHeight="1" x14ac:dyDescent="0.2">
      <c r="A4" s="1"/>
      <c r="B4" s="75">
        <v>2016</v>
      </c>
      <c r="C4" s="75"/>
      <c r="D4" s="76" t="s">
        <v>41</v>
      </c>
      <c r="E4" s="75"/>
      <c r="F4" s="77" t="s">
        <v>42</v>
      </c>
      <c r="G4" s="78"/>
      <c r="H4" s="79"/>
      <c r="I4" s="75"/>
      <c r="J4" s="75"/>
      <c r="K4" s="75"/>
      <c r="L4" s="75"/>
      <c r="M4" s="75"/>
      <c r="N4" s="75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74"/>
      <c r="AG4" s="8"/>
      <c r="AH4" s="8"/>
      <c r="AI4" s="8"/>
      <c r="AJ4" s="8"/>
      <c r="AK4" s="8"/>
      <c r="AL4" s="8"/>
    </row>
    <row r="5" spans="1:38" ht="15" customHeight="1" x14ac:dyDescent="0.2">
      <c r="A5" s="1"/>
      <c r="B5" s="75">
        <v>2017</v>
      </c>
      <c r="C5" s="75"/>
      <c r="D5" s="76" t="s">
        <v>41</v>
      </c>
      <c r="E5" s="75"/>
      <c r="F5" s="77" t="s">
        <v>42</v>
      </c>
      <c r="G5" s="78"/>
      <c r="H5" s="79"/>
      <c r="I5" s="75"/>
      <c r="J5" s="75"/>
      <c r="K5" s="75"/>
      <c r="L5" s="75"/>
      <c r="M5" s="75"/>
      <c r="N5" s="75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74"/>
      <c r="AG5" s="8"/>
      <c r="AH5" s="8"/>
      <c r="AI5" s="8"/>
      <c r="AJ5" s="8"/>
      <c r="AK5" s="8"/>
      <c r="AL5" s="8"/>
    </row>
    <row r="6" spans="1:38" ht="15" customHeight="1" x14ac:dyDescent="0.2">
      <c r="A6" s="1"/>
      <c r="B6" s="25">
        <v>2017</v>
      </c>
      <c r="C6" s="25" t="s">
        <v>39</v>
      </c>
      <c r="D6" s="26" t="s">
        <v>38</v>
      </c>
      <c r="E6" s="25">
        <v>5</v>
      </c>
      <c r="F6" s="25">
        <v>0</v>
      </c>
      <c r="G6" s="25">
        <v>0</v>
      </c>
      <c r="H6" s="25">
        <v>0</v>
      </c>
      <c r="I6" s="25">
        <v>5</v>
      </c>
      <c r="J6" s="25">
        <v>5</v>
      </c>
      <c r="K6" s="25">
        <v>0</v>
      </c>
      <c r="L6" s="25">
        <v>0</v>
      </c>
      <c r="M6" s="25">
        <v>0</v>
      </c>
      <c r="N6" s="27">
        <v>0.41660000000000003</v>
      </c>
      <c r="O6" s="28">
        <v>12</v>
      </c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8" ht="15" customHeight="1" x14ac:dyDescent="0.2">
      <c r="A7" s="1"/>
      <c r="B7" s="75">
        <v>2018</v>
      </c>
      <c r="C7" s="75"/>
      <c r="D7" s="76" t="s">
        <v>41</v>
      </c>
      <c r="E7" s="75"/>
      <c r="F7" s="77" t="s">
        <v>42</v>
      </c>
      <c r="G7" s="78"/>
      <c r="H7" s="79"/>
      <c r="I7" s="75"/>
      <c r="J7" s="75"/>
      <c r="K7" s="75"/>
      <c r="L7" s="75"/>
      <c r="M7" s="75"/>
      <c r="N7" s="75"/>
      <c r="O7" s="23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25"/>
      <c r="AE7" s="25"/>
      <c r="AF7" s="74"/>
      <c r="AG7" s="8"/>
      <c r="AH7" s="8"/>
      <c r="AI7" s="8"/>
      <c r="AJ7" s="8"/>
      <c r="AK7" s="8"/>
      <c r="AL7" s="8"/>
    </row>
    <row r="8" spans="1:38" ht="15" customHeight="1" x14ac:dyDescent="0.2">
      <c r="A8" s="1"/>
      <c r="B8" s="25">
        <v>2018</v>
      </c>
      <c r="C8" s="25" t="s">
        <v>39</v>
      </c>
      <c r="D8" s="26" t="s">
        <v>38</v>
      </c>
      <c r="E8" s="25">
        <v>5</v>
      </c>
      <c r="F8" s="25">
        <v>0</v>
      </c>
      <c r="G8" s="25">
        <v>1</v>
      </c>
      <c r="H8" s="25">
        <v>3</v>
      </c>
      <c r="I8" s="25">
        <v>6</v>
      </c>
      <c r="J8" s="25">
        <v>4</v>
      </c>
      <c r="K8" s="25">
        <v>1</v>
      </c>
      <c r="L8" s="25">
        <v>0</v>
      </c>
      <c r="M8" s="25">
        <v>1</v>
      </c>
      <c r="N8" s="27">
        <v>0.375</v>
      </c>
      <c r="O8" s="28">
        <v>16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8" ht="15" customHeight="1" x14ac:dyDescent="0.2">
      <c r="A9" s="1"/>
      <c r="B9" s="75">
        <v>2019</v>
      </c>
      <c r="C9" s="75"/>
      <c r="D9" s="76" t="s">
        <v>41</v>
      </c>
      <c r="E9" s="75"/>
      <c r="F9" s="77" t="s">
        <v>42</v>
      </c>
      <c r="G9" s="78"/>
      <c r="H9" s="79"/>
      <c r="I9" s="75"/>
      <c r="J9" s="75"/>
      <c r="K9" s="75"/>
      <c r="L9" s="75"/>
      <c r="M9" s="75"/>
      <c r="N9" s="75"/>
      <c r="O9" s="23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25"/>
      <c r="AE9" s="25"/>
      <c r="AF9" s="74"/>
      <c r="AG9" s="8"/>
      <c r="AH9" s="8"/>
      <c r="AI9" s="8"/>
      <c r="AJ9" s="8"/>
      <c r="AK9" s="8"/>
      <c r="AL9" s="8"/>
    </row>
    <row r="10" spans="1:38" ht="15" customHeight="1" x14ac:dyDescent="0.2">
      <c r="A10" s="1"/>
      <c r="B10" s="25">
        <v>2019</v>
      </c>
      <c r="C10" s="25" t="s">
        <v>39</v>
      </c>
      <c r="D10" s="26" t="s">
        <v>38</v>
      </c>
      <c r="E10" s="25">
        <v>2</v>
      </c>
      <c r="F10" s="25">
        <v>0</v>
      </c>
      <c r="G10" s="25">
        <v>0</v>
      </c>
      <c r="H10" s="25">
        <v>0</v>
      </c>
      <c r="I10" s="25">
        <v>3</v>
      </c>
      <c r="J10" s="25">
        <v>3</v>
      </c>
      <c r="K10" s="25">
        <v>0</v>
      </c>
      <c r="L10" s="25">
        <v>0</v>
      </c>
      <c r="M10" s="25">
        <v>0</v>
      </c>
      <c r="N10" s="27">
        <v>0.42857142857142855</v>
      </c>
      <c r="O10" s="28">
        <v>7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8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12</v>
      </c>
      <c r="F11" s="18">
        <f t="shared" si="0"/>
        <v>0</v>
      </c>
      <c r="G11" s="18">
        <f t="shared" si="0"/>
        <v>1</v>
      </c>
      <c r="H11" s="18">
        <f t="shared" si="0"/>
        <v>3</v>
      </c>
      <c r="I11" s="18">
        <f t="shared" si="0"/>
        <v>14</v>
      </c>
      <c r="J11" s="18">
        <f t="shared" si="0"/>
        <v>12</v>
      </c>
      <c r="K11" s="18">
        <f t="shared" si="0"/>
        <v>1</v>
      </c>
      <c r="L11" s="18">
        <f t="shared" si="0"/>
        <v>0</v>
      </c>
      <c r="M11" s="18">
        <f t="shared" si="0"/>
        <v>1</v>
      </c>
      <c r="N11" s="31">
        <f>PRODUCT(I11/O11)</f>
        <v>0.4</v>
      </c>
      <c r="O11" s="32">
        <f t="shared" ref="O11:AE11" si="1">SUM(O4:O10)</f>
        <v>35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8"/>
      <c r="AG11" s="8"/>
      <c r="AH11" s="8"/>
      <c r="AI11" s="8"/>
      <c r="AJ11" s="8"/>
      <c r="AK11" s="8"/>
    </row>
    <row r="12" spans="1:38" s="9" customFormat="1" ht="15" customHeight="1" x14ac:dyDescent="0.2">
      <c r="A12" s="1"/>
      <c r="B12" s="26" t="s">
        <v>2</v>
      </c>
      <c r="C12" s="30"/>
      <c r="D12" s="33">
        <f>SUM(F11:H11)+((I11-F11-G11)/3)+(E11/3)+(Z11*25)+(AA11*25)+(AB11*10)+(AC11*25)+(AD11*20)+(AE11*15)</f>
        <v>12.333333333333332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8"/>
      <c r="AG12" s="8"/>
      <c r="AH12" s="8"/>
      <c r="AI12" s="8"/>
      <c r="AJ12" s="8"/>
      <c r="AK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  <c r="AH13" s="8"/>
      <c r="AI13" s="8"/>
      <c r="AJ13" s="8"/>
      <c r="AK13" s="8"/>
    </row>
    <row r="14" spans="1:38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28</v>
      </c>
      <c r="L14" s="18" t="s">
        <v>29</v>
      </c>
      <c r="M14" s="18" t="s">
        <v>30</v>
      </c>
      <c r="N14" s="31" t="s">
        <v>35</v>
      </c>
      <c r="O14" s="23"/>
      <c r="P14" s="39" t="s">
        <v>36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2"/>
      <c r="AC14" s="12"/>
      <c r="AD14" s="12"/>
      <c r="AE14" s="41"/>
      <c r="AF14" s="8"/>
      <c r="AG14" s="8"/>
      <c r="AH14" s="8"/>
      <c r="AI14" s="8"/>
      <c r="AJ14" s="8"/>
      <c r="AK14" s="8"/>
    </row>
    <row r="15" spans="1:38" ht="15" customHeight="1" x14ac:dyDescent="0.2">
      <c r="A15" s="1"/>
      <c r="B15" s="39" t="s">
        <v>17</v>
      </c>
      <c r="C15" s="12"/>
      <c r="D15" s="41"/>
      <c r="E15" s="25">
        <f>PRODUCT(E11)</f>
        <v>12</v>
      </c>
      <c r="F15" s="25">
        <f>PRODUCT(F11)</f>
        <v>0</v>
      </c>
      <c r="G15" s="25">
        <f>PRODUCT(G11)</f>
        <v>1</v>
      </c>
      <c r="H15" s="25">
        <f>PRODUCT(H11)</f>
        <v>3</v>
      </c>
      <c r="I15" s="25">
        <f>PRODUCT(I11)</f>
        <v>14</v>
      </c>
      <c r="J15" s="1"/>
      <c r="K15" s="42">
        <f>PRODUCT((F15+G15)/E15)</f>
        <v>8.3333333333333329E-2</v>
      </c>
      <c r="L15" s="42">
        <f>PRODUCT(H15/E15)</f>
        <v>0.25</v>
      </c>
      <c r="M15" s="42">
        <f>PRODUCT(I15/E15)</f>
        <v>1.1666666666666667</v>
      </c>
      <c r="N15" s="43">
        <f>PRODUCT(N11)</f>
        <v>0.4</v>
      </c>
      <c r="O15" s="23">
        <f>PRODUCT(O11)</f>
        <v>35</v>
      </c>
      <c r="P15" s="44" t="s">
        <v>21</v>
      </c>
      <c r="Q15" s="45"/>
      <c r="R15" s="53" t="s">
        <v>46</v>
      </c>
      <c r="S15" s="46"/>
      <c r="T15" s="46"/>
      <c r="U15" s="46"/>
      <c r="V15" s="46"/>
      <c r="W15" s="46"/>
      <c r="X15" s="46"/>
      <c r="Y15" s="46"/>
      <c r="Z15" s="46"/>
      <c r="AA15" s="47" t="s">
        <v>22</v>
      </c>
      <c r="AB15" s="46"/>
      <c r="AC15" s="80" t="s">
        <v>51</v>
      </c>
      <c r="AD15" s="46"/>
      <c r="AE15" s="83"/>
      <c r="AF15" s="8"/>
      <c r="AG15" s="8"/>
      <c r="AH15" s="8"/>
      <c r="AI15" s="8"/>
      <c r="AJ15" s="8"/>
      <c r="AK15" s="8"/>
    </row>
    <row r="16" spans="1:38" ht="15" customHeight="1" x14ac:dyDescent="0.2">
      <c r="A16" s="1"/>
      <c r="B16" s="48" t="s">
        <v>18</v>
      </c>
      <c r="C16" s="49"/>
      <c r="D16" s="50"/>
      <c r="E16" s="25"/>
      <c r="F16" s="25"/>
      <c r="G16" s="25"/>
      <c r="H16" s="25"/>
      <c r="I16" s="25"/>
      <c r="J16" s="1"/>
      <c r="K16" s="42"/>
      <c r="L16" s="42"/>
      <c r="M16" s="42"/>
      <c r="N16" s="27"/>
      <c r="O16" s="23"/>
      <c r="P16" s="51" t="s">
        <v>49</v>
      </c>
      <c r="Q16" s="52"/>
      <c r="R16" s="53" t="s">
        <v>48</v>
      </c>
      <c r="S16" s="53"/>
      <c r="T16" s="53"/>
      <c r="U16" s="53"/>
      <c r="V16" s="53"/>
      <c r="W16" s="53"/>
      <c r="X16" s="53"/>
      <c r="Y16" s="53"/>
      <c r="Z16" s="53"/>
      <c r="AA16" s="54" t="s">
        <v>47</v>
      </c>
      <c r="AB16" s="53"/>
      <c r="AC16" s="81" t="s">
        <v>52</v>
      </c>
      <c r="AD16" s="53"/>
      <c r="AE16" s="84"/>
      <c r="AF16" s="8"/>
      <c r="AG16" s="8"/>
      <c r="AH16" s="8"/>
      <c r="AI16" s="8"/>
      <c r="AJ16" s="8"/>
      <c r="AK16" s="8"/>
    </row>
    <row r="17" spans="1:37" ht="15" customHeight="1" x14ac:dyDescent="0.2">
      <c r="A17" s="1"/>
      <c r="B17" s="55" t="s">
        <v>19</v>
      </c>
      <c r="C17" s="56"/>
      <c r="D17" s="57"/>
      <c r="E17" s="29"/>
      <c r="F17" s="29"/>
      <c r="G17" s="29"/>
      <c r="H17" s="29"/>
      <c r="I17" s="29"/>
      <c r="J17" s="1"/>
      <c r="K17" s="58"/>
      <c r="L17" s="58"/>
      <c r="M17" s="58"/>
      <c r="N17" s="59"/>
      <c r="O17" s="23"/>
      <c r="P17" s="51" t="s">
        <v>50</v>
      </c>
      <c r="Q17" s="52"/>
      <c r="R17" s="53" t="s">
        <v>48</v>
      </c>
      <c r="S17" s="53"/>
      <c r="T17" s="53"/>
      <c r="U17" s="53"/>
      <c r="V17" s="53"/>
      <c r="W17" s="53"/>
      <c r="X17" s="53"/>
      <c r="Y17" s="53"/>
      <c r="Z17" s="53"/>
      <c r="AA17" s="54" t="s">
        <v>47</v>
      </c>
      <c r="AB17" s="53"/>
      <c r="AC17" s="81" t="s">
        <v>52</v>
      </c>
      <c r="AD17" s="53"/>
      <c r="AE17" s="84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60" t="s">
        <v>20</v>
      </c>
      <c r="C18" s="61"/>
      <c r="D18" s="62"/>
      <c r="E18" s="18">
        <f>SUM(E15:E17)</f>
        <v>12</v>
      </c>
      <c r="F18" s="18">
        <f>SUM(F15:F17)</f>
        <v>0</v>
      </c>
      <c r="G18" s="18">
        <f>SUM(G15:G17)</f>
        <v>1</v>
      </c>
      <c r="H18" s="18">
        <f>SUM(H15:H17)</f>
        <v>3</v>
      </c>
      <c r="I18" s="18">
        <f>SUM(I15:I17)</f>
        <v>14</v>
      </c>
      <c r="J18" s="1"/>
      <c r="K18" s="63">
        <f>PRODUCT((F18+G18)/E18)</f>
        <v>8.3333333333333329E-2</v>
      </c>
      <c r="L18" s="63">
        <f>PRODUCT(H18/E18)</f>
        <v>0.25</v>
      </c>
      <c r="M18" s="63">
        <f>PRODUCT(I18/E18)</f>
        <v>1.1666666666666667</v>
      </c>
      <c r="N18" s="31">
        <f>PRODUCT(I18/O18)</f>
        <v>0.4</v>
      </c>
      <c r="O18" s="23">
        <f>SUM(O15:O17)</f>
        <v>35</v>
      </c>
      <c r="P18" s="64" t="s">
        <v>23</v>
      </c>
      <c r="Q18" s="65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6"/>
      <c r="AC18" s="82"/>
      <c r="AD18" s="66"/>
      <c r="AE18" s="85"/>
      <c r="AF18" s="8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3"/>
      <c r="P19" s="1"/>
      <c r="Q19" s="37"/>
      <c r="R19" s="1"/>
      <c r="S19" s="1"/>
      <c r="T19" s="23"/>
      <c r="U19" s="23"/>
      <c r="V19" s="68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3"/>
      <c r="P20" s="1"/>
      <c r="Q20" s="37"/>
      <c r="R20" s="1"/>
      <c r="S20" s="1"/>
      <c r="T20" s="23"/>
      <c r="U20" s="23"/>
      <c r="V20" s="68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3"/>
      <c r="P21" s="1"/>
      <c r="Q21" s="37"/>
      <c r="R21" s="1"/>
      <c r="S21" s="1"/>
      <c r="T21" s="23"/>
      <c r="U21" s="23"/>
      <c r="V21" s="68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3"/>
      <c r="P22" s="1"/>
      <c r="Q22" s="37"/>
      <c r="R22" s="1"/>
      <c r="S22" s="1"/>
      <c r="T22" s="23"/>
      <c r="U22" s="23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3"/>
      <c r="P23" s="1"/>
      <c r="Q23" s="37"/>
      <c r="R23" s="1"/>
      <c r="S23" s="1"/>
      <c r="T23" s="23"/>
      <c r="U23" s="23"/>
      <c r="V23" s="68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73"/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6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70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69"/>
      <c r="N25" s="69"/>
      <c r="O25" s="23"/>
      <c r="P25" s="1"/>
      <c r="Q25" s="37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s="70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69"/>
      <c r="N26" s="69"/>
      <c r="O26" s="23"/>
      <c r="P26" s="1"/>
      <c r="Q26" s="37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70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69"/>
      <c r="N28" s="69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9"/>
      <c r="N29" s="69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70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9"/>
      <c r="N30" s="69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9"/>
      <c r="N31" s="69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69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70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69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70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70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9"/>
      <c r="N35" s="69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70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69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7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69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69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7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7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9"/>
      <c r="N42" s="69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7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69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7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9"/>
      <c r="N44" s="69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7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69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7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9"/>
      <c r="N46" s="69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7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69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7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9"/>
      <c r="N48" s="69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7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9"/>
      <c r="N49" s="69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7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9"/>
      <c r="N50" s="69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7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9"/>
      <c r="N51" s="69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7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9"/>
      <c r="N52" s="69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7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9"/>
      <c r="N53" s="69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7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9"/>
      <c r="N54" s="69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7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9"/>
      <c r="N55" s="69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7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9"/>
      <c r="N56" s="69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7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9"/>
      <c r="N57" s="69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7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9"/>
      <c r="N58" s="69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7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9"/>
      <c r="N59" s="69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7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9"/>
      <c r="N60" s="69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7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9"/>
      <c r="N61" s="69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7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9"/>
      <c r="N62" s="69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7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9"/>
      <c r="N63" s="69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7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9"/>
      <c r="N64" s="69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7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9"/>
      <c r="N65" s="69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7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9"/>
      <c r="N66" s="69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7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9"/>
      <c r="N67" s="69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7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9"/>
      <c r="N68" s="69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7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9"/>
      <c r="N69" s="69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7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9"/>
      <c r="N70" s="69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7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9"/>
      <c r="N71" s="69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7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9"/>
      <c r="N72" s="69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7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9"/>
      <c r="N73" s="69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7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9"/>
      <c r="N74" s="69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7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9"/>
      <c r="N75" s="69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7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9"/>
      <c r="N76" s="69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7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9"/>
      <c r="N77" s="69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7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9"/>
      <c r="N78" s="69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7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9"/>
      <c r="N79" s="69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7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9"/>
      <c r="N80" s="69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7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9"/>
      <c r="N81" s="69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7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9"/>
      <c r="N82" s="69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70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9"/>
      <c r="N83" s="69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70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9"/>
      <c r="N84" s="69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70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9"/>
      <c r="N85" s="69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70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9"/>
      <c r="N86" s="69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70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9"/>
      <c r="N87" s="69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70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9"/>
      <c r="N88" s="69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70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9"/>
      <c r="N89" s="69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70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9"/>
      <c r="N90" s="69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70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9"/>
      <c r="N91" s="69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70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9"/>
      <c r="N92" s="69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70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9"/>
      <c r="N93" s="69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70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9"/>
      <c r="N94" s="69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70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9"/>
      <c r="N95" s="69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70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9"/>
      <c r="N96" s="69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70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9"/>
      <c r="N97" s="69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70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9"/>
      <c r="N98" s="69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70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9"/>
      <c r="N99" s="69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70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9"/>
      <c r="N100" s="69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70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9"/>
      <c r="N101" s="69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70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9"/>
      <c r="N102" s="69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70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9"/>
      <c r="N103" s="69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70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9"/>
      <c r="N104" s="69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70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9"/>
      <c r="N105" s="69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70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9"/>
      <c r="N106" s="69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70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9"/>
      <c r="N107" s="69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70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9"/>
      <c r="N108" s="69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70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9"/>
      <c r="N109" s="69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70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9"/>
      <c r="N110" s="69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70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9"/>
      <c r="N111" s="69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70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9"/>
      <c r="N112" s="69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70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9"/>
      <c r="N113" s="69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70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9"/>
      <c r="N114" s="69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70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9"/>
      <c r="N115" s="69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70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9"/>
      <c r="N116" s="69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70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9"/>
      <c r="N117" s="69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70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9"/>
      <c r="N118" s="69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70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9"/>
      <c r="N119" s="69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70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9"/>
      <c r="N120" s="69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70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9"/>
      <c r="N121" s="69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70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9"/>
      <c r="N122" s="69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70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9"/>
      <c r="N123" s="69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70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9"/>
      <c r="N124" s="69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70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9"/>
      <c r="N125" s="69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70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9"/>
      <c r="N126" s="69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70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9"/>
      <c r="N127" s="69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70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9"/>
      <c r="N128" s="69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70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9"/>
      <c r="N129" s="69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70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9"/>
      <c r="N130" s="69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70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9"/>
      <c r="N131" s="69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70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9"/>
      <c r="N132" s="69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70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9"/>
      <c r="N133" s="69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70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9"/>
      <c r="N134" s="69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70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9"/>
      <c r="N135" s="69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70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9"/>
      <c r="N136" s="69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70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9"/>
      <c r="N137" s="69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70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9"/>
      <c r="N138" s="69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70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9"/>
      <c r="N139" s="69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70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9"/>
      <c r="N140" s="69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70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9"/>
      <c r="N141" s="69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70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9"/>
      <c r="N142" s="69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70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9"/>
      <c r="N143" s="69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70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9"/>
      <c r="N144" s="69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70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9"/>
      <c r="N145" s="69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70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9"/>
      <c r="N146" s="69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70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9"/>
      <c r="N147" s="69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70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9"/>
      <c r="N148" s="69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70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9"/>
      <c r="N149" s="69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70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9"/>
      <c r="N150" s="69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70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9"/>
      <c r="N151" s="69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70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9"/>
      <c r="N152" s="69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70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9"/>
      <c r="N153" s="69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</sheetData>
  <sortState ref="D21:N25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2019-09-02T17:53:57Z</dcterms:modified>
</cp:coreProperties>
</file>