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AR10" i="5" l="1"/>
  <c r="K15" i="5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<sst xmlns="http://schemas.openxmlformats.org/spreadsheetml/2006/main" count="84" uniqueCount="40">
  <si>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</si>
  <si>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</si>
  <si>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</si>
  <si>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</si>
  <si>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</si>
  <si>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</si>
  <si>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</si>
  <si>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</si>
  <si>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</si>
  <si>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</si>
  <si>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</si>
  <si>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</si>
  <si>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</si>
  <si>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</si>
  <si>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</si>
  <si>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</si>
  <si>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</si>
  <si>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</si>
  <si>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</si>
  <si>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</si>
  <si>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</si>
  <si>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</si>
  <si>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</si>
  <si>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</si>
  <si>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</si>
  <si>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SoJy = Sotkamon Jymy  (1909)</t>
  </si>
  <si>
    <t>SuRa = Suomussalmen Rasti  (1952)</t>
  </si>
  <si>
    <t>Olli Ojanperä</t>
  </si>
  <si>
    <t>5.</t>
  </si>
  <si>
    <t>PattU  2</t>
  </si>
  <si>
    <t>3.</t>
  </si>
  <si>
    <t>1.</t>
  </si>
  <si>
    <t>SoJy  2</t>
  </si>
  <si>
    <t>6.</t>
  </si>
  <si>
    <t>SuRa</t>
  </si>
  <si>
    <t>10.6.1999   Muhos</t>
  </si>
  <si>
    <t>4.</t>
  </si>
  <si>
    <t>MuPS</t>
  </si>
  <si>
    <t>MuPS = Muhoksen Pallo-Salamat  (1969)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</si>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</sst>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28</v>
      </c>
      <c r="Z4" s="1" t="s">
        <v>29</v>
      </c>
      <c r="AA4" s="12">
        <v>3</v>
      </c>
      <c r="AB4" s="12">
        <v>0</v>
      </c>
      <c r="AC4" s="12">
        <v>0</v>
      </c>
      <c r="AD4" s="12">
        <v>1</v>
      </c>
      <c r="AE4" s="12">
        <v>4</v>
      </c>
      <c r="AF4" s="68">
        <v>0.4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30</v>
      </c>
      <c r="Z5" s="1" t="s">
        <v>29</v>
      </c>
      <c r="AA5" s="12">
        <v>17</v>
      </c>
      <c r="AB5" s="12">
        <v>0</v>
      </c>
      <c r="AC5" s="12">
        <v>6</v>
      </c>
      <c r="AD5" s="12">
        <v>19</v>
      </c>
      <c r="AE5" s="12">
        <v>37</v>
      </c>
      <c r="AF5" s="68">
        <v>0.5</v>
      </c>
      <c r="AG5" s="69">
        <v>74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6</v>
      </c>
      <c r="AR5" s="65">
        <v>0.6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31</v>
      </c>
      <c r="Z6" s="1" t="s">
        <v>32</v>
      </c>
      <c r="AA6" s="12">
        <v>7</v>
      </c>
      <c r="AB6" s="12">
        <v>0</v>
      </c>
      <c r="AC6" s="12">
        <v>1</v>
      </c>
      <c r="AD6" s="12">
        <v>7</v>
      </c>
      <c r="AE6" s="12">
        <v>21</v>
      </c>
      <c r="AF6" s="68">
        <v>0.91300000000000003</v>
      </c>
      <c r="AG6" s="69">
        <v>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33</v>
      </c>
      <c r="Z7" s="1" t="s">
        <v>34</v>
      </c>
      <c r="AA7" s="12">
        <v>15</v>
      </c>
      <c r="AB7" s="12">
        <v>3</v>
      </c>
      <c r="AC7" s="12">
        <v>18</v>
      </c>
      <c r="AD7" s="12">
        <v>19</v>
      </c>
      <c r="AE7" s="12">
        <v>72</v>
      </c>
      <c r="AF7" s="68">
        <v>0.65449999999999997</v>
      </c>
      <c r="AG7" s="69">
        <f>PRODUCT(AE7/AF7)</f>
        <v>110.00763941940413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36</v>
      </c>
      <c r="Z8" s="1" t="s">
        <v>37</v>
      </c>
      <c r="AA8" s="12">
        <v>6</v>
      </c>
      <c r="AB8" s="12">
        <v>2</v>
      </c>
      <c r="AC8" s="12">
        <v>0</v>
      </c>
      <c r="AD8" s="12">
        <v>12</v>
      </c>
      <c r="AE8" s="12">
        <v>30</v>
      </c>
      <c r="AF8" s="68">
        <v>0.63819999999999999</v>
      </c>
      <c r="AG8" s="19">
        <v>47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30</v>
      </c>
      <c r="Z9" s="1" t="s">
        <v>37</v>
      </c>
      <c r="AA9" s="12">
        <v>7</v>
      </c>
      <c r="AB9" s="12">
        <v>1</v>
      </c>
      <c r="AC9" s="12">
        <v>2</v>
      </c>
      <c r="AD9" s="12">
        <v>13</v>
      </c>
      <c r="AE9" s="12">
        <v>24</v>
      </c>
      <c r="AF9" s="32">
        <v>0.5333</v>
      </c>
      <c r="AG9" s="19">
        <v>45</v>
      </c>
      <c r="AH9" s="40"/>
      <c r="AI9" s="7" t="s">
        <v>28</v>
      </c>
      <c r="AJ9" s="7"/>
      <c r="AK9" s="7"/>
      <c r="AL9" s="70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55</v>
      </c>
      <c r="AB10" s="36">
        <f>SUM(AB4:AB9)</f>
        <v>6</v>
      </c>
      <c r="AC10" s="36">
        <f>SUM(AC4:AC9)</f>
        <v>27</v>
      </c>
      <c r="AD10" s="36">
        <f>SUM(AD4:AD9)</f>
        <v>71</v>
      </c>
      <c r="AE10" s="36">
        <f>SUM(AE4:AE9)</f>
        <v>188</v>
      </c>
      <c r="AF10" s="37">
        <f>PRODUCT(AE10/AG10)</f>
        <v>0.60839919800440545</v>
      </c>
      <c r="AG10" s="21">
        <f>SUM(AG4:AG9)</f>
        <v>309.00763941940414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6</v>
      </c>
      <c r="AR10" s="37">
        <f>PRODUCT(AQ10/AS10)</f>
        <v>0.6</v>
      </c>
      <c r="AS10" s="39">
        <f>SUM(AS4:AS9)</f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57</v>
      </c>
      <c r="F15" s="47">
        <f>PRODUCT(AB10+AN10)</f>
        <v>6</v>
      </c>
      <c r="G15" s="47">
        <f>PRODUCT(AC10+AO10)</f>
        <v>28</v>
      </c>
      <c r="H15" s="47">
        <f>PRODUCT(AD10+AP10)</f>
        <v>71</v>
      </c>
      <c r="I15" s="47">
        <f>PRODUCT(AE10+AQ10)</f>
        <v>194</v>
      </c>
      <c r="J15" s="60">
        <f>PRODUCT(I15/K15)</f>
        <v>0.60813590656663019</v>
      </c>
      <c r="K15" s="10">
        <f>PRODUCT(AG10+AS10)</f>
        <v>319.00763941940414</v>
      </c>
      <c r="L15" s="53">
        <f>PRODUCT((F15+G15)/E15)</f>
        <v>0.59649122807017541</v>
      </c>
      <c r="M15" s="53">
        <f>PRODUCT(H15/E15)</f>
        <v>1.2456140350877194</v>
      </c>
      <c r="N15" s="53">
        <f>PRODUCT((F15+G15+H15)/E15)</f>
        <v>1.8421052631578947</v>
      </c>
      <c r="O15" s="53">
        <f>PRODUCT(I15/E15)</f>
        <v>3.4035087719298245</v>
      </c>
      <c r="Q15" s="17"/>
      <c r="R15" s="17"/>
      <c r="S15" s="16"/>
      <c r="T15" s="54" t="s">
        <v>26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57</v>
      </c>
      <c r="F16" s="47">
        <f t="shared" ref="F16:I16" si="0">SUM(F13:F15)</f>
        <v>6</v>
      </c>
      <c r="G16" s="47">
        <f t="shared" si="0"/>
        <v>28</v>
      </c>
      <c r="H16" s="47">
        <f t="shared" si="0"/>
        <v>71</v>
      </c>
      <c r="I16" s="47">
        <f t="shared" si="0"/>
        <v>194</v>
      </c>
      <c r="J16" s="60">
        <f>PRODUCT(I16/K16)</f>
        <v>0.60813590656663019</v>
      </c>
      <c r="K16" s="16">
        <f>SUM(K13:K15)</f>
        <v>319.00763941940414</v>
      </c>
      <c r="L16" s="53">
        <f>PRODUCT((F16+G16)/E16)</f>
        <v>0.59649122807017541</v>
      </c>
      <c r="M16" s="53">
        <f>PRODUCT(H16/E16)</f>
        <v>1.2456140350877194</v>
      </c>
      <c r="N16" s="53">
        <f>PRODUCT((F16+G16+H16)/E16)</f>
        <v>1.8421052631578947</v>
      </c>
      <c r="O16" s="53">
        <f>PRODUCT(I16/E16)</f>
        <v>3.4035087719298245</v>
      </c>
      <c r="Q16" s="10"/>
      <c r="R16" s="10"/>
      <c r="S16" s="10"/>
      <c r="T16" s="54" t="s">
        <v>38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Q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2020-08-29T11:42:34Z</dcterms:modified>
</cp:coreProperties>
</file>