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0" i="2" l="1"/>
  <c r="F10" i="2"/>
  <c r="AS6" i="2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I10" i="2" s="1"/>
  <c r="I12" i="2" s="1"/>
  <c r="H6" i="2"/>
  <c r="H10" i="2" s="1"/>
  <c r="G6" i="2"/>
  <c r="G10" i="2" s="1"/>
  <c r="G12" i="2" s="1"/>
  <c r="F6" i="2"/>
  <c r="E6" i="2"/>
  <c r="E10" i="2" s="1"/>
  <c r="E12" i="2" s="1"/>
  <c r="K11" i="2" l="1"/>
  <c r="K12" i="2" s="1"/>
  <c r="J12" i="2" s="1"/>
  <c r="F11" i="2"/>
  <c r="H11" i="2"/>
  <c r="M11" i="2" s="1"/>
  <c r="L11" i="2"/>
  <c r="H12" i="2"/>
  <c r="M12" i="2" s="1"/>
  <c r="O12" i="2"/>
  <c r="O11" i="2"/>
  <c r="J11" i="2"/>
  <c r="F12" i="2"/>
  <c r="AF6" i="2"/>
  <c r="N11" i="2" l="1"/>
  <c r="N12" i="2"/>
  <c r="L12" i="2"/>
</calcChain>
</file>

<file path=xl/sharedStrings.xml><?xml version="1.0" encoding="utf-8"?>
<sst xmlns="http://schemas.openxmlformats.org/spreadsheetml/2006/main" count="145" uniqueCount="62">
  <si>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</si>
  <si>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</si>
  <si>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</si>
  <si>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</si>
  <si>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</si>
  <si>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</si>
  <si>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</si>
  <si>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</si>
  <si>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</si>
  <si>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</si>
  <si>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</si>
  <si>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</si>
  <si>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</si>
  <si>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</si>
  <si>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</si>
  <si>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</si>
  <si>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</si>
  <si>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</si>
  <si>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</si>
  <si>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</si>
  <si>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</si>
  <si>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</si>
  <si>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</si>
  <si>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</si>
  <si>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</si>
  <si>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</si>
  <si>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</si>
  <si>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</si>
  <si>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</si>
  <si>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</si>
  <si>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</si>
  <si>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</si>
  <si>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</si>
  <si>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</si>
  <si>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Ojanperä</t>
  </si>
  <si>
    <t>AA</t>
  </si>
  <si>
    <t>05.09. 2004  KPL - AA  2-0  (2-0, 5-0)</t>
  </si>
  <si>
    <t xml:space="preserve">  15 v 10 kk 28 pv</t>
  </si>
  <si>
    <t>AA  2</t>
  </si>
  <si>
    <t>suomensarja</t>
  </si>
  <si>
    <t>8.</t>
  </si>
  <si>
    <t>9.</t>
  </si>
  <si>
    <t>Seurat</t>
  </si>
  <si>
    <t>AA = Alajärven Ankkurit  (1944), kasvattajaseura</t>
  </si>
  <si>
    <t>8.10.1988</t>
  </si>
  <si>
    <t>superpesiksen karsintasarja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</si>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</sst>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5" customWidth="1"/>
    <col min="16" max="20" width="5.7109375" style="74" customWidth="1"/>
    <col min="21" max="21" width="8.7109375" style="74" customWidth="1"/>
    <col min="22" max="22" width="0.7109375" style="25" customWidth="1"/>
    <col min="23" max="27" width="5.7109375" style="74" customWidth="1"/>
    <col min="28" max="28" width="8.7109375" style="74" customWidth="1"/>
    <col min="29" max="29" width="0.7109375" style="25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9"/>
      <c r="W2" s="22" t="s">
        <v>16</v>
      </c>
      <c r="X2" s="14"/>
      <c r="Y2" s="14"/>
      <c r="Z2" s="14"/>
      <c r="AA2" s="14"/>
      <c r="AB2" s="14"/>
      <c r="AC2" s="79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7">
        <v>2004</v>
      </c>
      <c r="C4" s="27"/>
      <c r="D4" s="29" t="s">
        <v>35</v>
      </c>
      <c r="E4" s="76"/>
      <c r="F4" s="77" t="s">
        <v>45</v>
      </c>
      <c r="G4" s="78"/>
      <c r="H4" s="28"/>
      <c r="I4" s="29"/>
      <c r="J4" s="29"/>
      <c r="K4" s="29"/>
      <c r="L4" s="29"/>
      <c r="M4" s="27"/>
      <c r="N4" s="27"/>
      <c r="O4" s="25"/>
      <c r="P4" s="26"/>
      <c r="Q4" s="26"/>
      <c r="R4" s="26"/>
      <c r="S4" s="26"/>
      <c r="T4" s="26"/>
      <c r="U4" s="26"/>
      <c r="V4" s="25"/>
      <c r="W4" s="27">
        <v>1</v>
      </c>
      <c r="X4" s="28">
        <v>0</v>
      </c>
      <c r="Y4" s="28">
        <v>0</v>
      </c>
      <c r="Z4" s="28">
        <v>0</v>
      </c>
      <c r="AA4" s="28">
        <v>0</v>
      </c>
      <c r="AB4" s="64">
        <v>0</v>
      </c>
      <c r="AC4" s="25"/>
      <c r="AD4" s="26"/>
      <c r="AE4" s="26"/>
      <c r="AF4" s="26"/>
      <c r="AG4" s="26"/>
      <c r="AH4" s="26"/>
      <c r="AI4" s="26"/>
      <c r="AJ4" s="9"/>
    </row>
    <row r="5" spans="1:36" s="23" customFormat="1" ht="15" customHeight="1" x14ac:dyDescent="0.25">
      <c r="A5" s="9"/>
      <c r="B5" s="30">
        <v>2005</v>
      </c>
      <c r="C5" s="31" t="s">
        <v>40</v>
      </c>
      <c r="D5" s="32" t="s">
        <v>38</v>
      </c>
      <c r="E5" s="33"/>
      <c r="F5" s="34" t="s">
        <v>39</v>
      </c>
      <c r="G5" s="35"/>
      <c r="H5" s="35"/>
      <c r="I5" s="32"/>
      <c r="J5" s="32"/>
      <c r="K5" s="32"/>
      <c r="L5" s="32"/>
      <c r="M5" s="30"/>
      <c r="N5" s="30"/>
      <c r="O5" s="25"/>
      <c r="P5" s="26"/>
      <c r="Q5" s="26"/>
      <c r="R5" s="26"/>
      <c r="S5" s="26"/>
      <c r="T5" s="26"/>
      <c r="U5" s="26"/>
      <c r="V5" s="25"/>
      <c r="W5" s="27"/>
      <c r="X5" s="28"/>
      <c r="Y5" s="28"/>
      <c r="Z5" s="28"/>
      <c r="AA5" s="28"/>
      <c r="AB5" s="64"/>
      <c r="AC5" s="25"/>
      <c r="AD5" s="26"/>
      <c r="AE5" s="26"/>
      <c r="AF5" s="26"/>
      <c r="AG5" s="26"/>
      <c r="AH5" s="26"/>
      <c r="AI5" s="26"/>
      <c r="AJ5" s="9"/>
    </row>
    <row r="6" spans="1:36" s="23" customFormat="1" ht="15" customHeight="1" x14ac:dyDescent="0.25">
      <c r="A6" s="9"/>
      <c r="B6" s="30">
        <v>2006</v>
      </c>
      <c r="C6" s="31" t="s">
        <v>41</v>
      </c>
      <c r="D6" s="32" t="s">
        <v>38</v>
      </c>
      <c r="E6" s="33"/>
      <c r="F6" s="34" t="s">
        <v>39</v>
      </c>
      <c r="G6" s="35"/>
      <c r="H6" s="35"/>
      <c r="I6" s="32"/>
      <c r="J6" s="32"/>
      <c r="K6" s="32"/>
      <c r="L6" s="32"/>
      <c r="M6" s="30"/>
      <c r="N6" s="30"/>
      <c r="O6" s="25"/>
      <c r="P6" s="26"/>
      <c r="Q6" s="26"/>
      <c r="R6" s="26"/>
      <c r="S6" s="26"/>
      <c r="T6" s="26"/>
      <c r="U6" s="26"/>
      <c r="V6" s="25"/>
      <c r="W6" s="27"/>
      <c r="X6" s="28"/>
      <c r="Y6" s="28"/>
      <c r="Z6" s="28"/>
      <c r="AA6" s="28"/>
      <c r="AB6" s="64"/>
      <c r="AC6" s="25"/>
      <c r="AD6" s="26"/>
      <c r="AE6" s="26"/>
      <c r="AF6" s="26"/>
      <c r="AG6" s="26"/>
      <c r="AH6" s="26"/>
      <c r="AI6" s="26"/>
      <c r="AJ6" s="9"/>
    </row>
    <row r="7" spans="1:36" ht="15" customHeight="1" x14ac:dyDescent="0.2">
      <c r="A7" s="9"/>
      <c r="B7" s="16" t="s">
        <v>7</v>
      </c>
      <c r="C7" s="17"/>
      <c r="D7" s="15"/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36"/>
      <c r="O7" s="24"/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36">
        <v>0</v>
      </c>
      <c r="V7" s="24"/>
      <c r="W7" s="18">
        <v>1</v>
      </c>
      <c r="X7" s="18">
        <v>0</v>
      </c>
      <c r="Y7" s="18">
        <v>0</v>
      </c>
      <c r="Z7" s="18">
        <v>0</v>
      </c>
      <c r="AA7" s="18">
        <v>0</v>
      </c>
      <c r="AB7" s="36">
        <v>0</v>
      </c>
      <c r="AC7" s="24"/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9"/>
    </row>
    <row r="8" spans="1:36" ht="15" customHeight="1" x14ac:dyDescent="0.2">
      <c r="A8" s="9"/>
      <c r="B8" s="2" t="s">
        <v>2</v>
      </c>
      <c r="C8" s="37"/>
      <c r="D8" s="38">
        <v>0</v>
      </c>
      <c r="E8" s="39"/>
      <c r="F8" s="39"/>
      <c r="G8" s="39"/>
      <c r="H8" s="39"/>
      <c r="I8" s="39"/>
      <c r="J8" s="39"/>
      <c r="K8" s="39"/>
      <c r="L8" s="39"/>
      <c r="M8" s="39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1"/>
      <c r="AI8" s="39"/>
      <c r="AJ8" s="9"/>
    </row>
    <row r="9" spans="1:36" ht="15" customHeight="1" x14ac:dyDescent="0.25">
      <c r="A9" s="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P9" s="39"/>
      <c r="Q9" s="42"/>
      <c r="R9" s="39"/>
      <c r="S9" s="39"/>
      <c r="T9" s="39"/>
      <c r="U9" s="39"/>
      <c r="W9" s="39"/>
      <c r="X9" s="39"/>
      <c r="Y9" s="39"/>
      <c r="Z9" s="39"/>
      <c r="AA9" s="39"/>
      <c r="AB9" s="39"/>
      <c r="AD9" s="39"/>
      <c r="AE9" s="39"/>
      <c r="AF9" s="39"/>
      <c r="AG9" s="39"/>
      <c r="AH9" s="39"/>
      <c r="AI9" s="39"/>
      <c r="AJ9" s="9"/>
    </row>
    <row r="10" spans="1:36" ht="15" customHeight="1" x14ac:dyDescent="0.25">
      <c r="A10" s="9"/>
      <c r="B10" s="22" t="s">
        <v>25</v>
      </c>
      <c r="C10" s="43"/>
      <c r="D10" s="43"/>
      <c r="E10" s="18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39"/>
      <c r="K10" s="18" t="s">
        <v>27</v>
      </c>
      <c r="L10" s="18" t="s">
        <v>28</v>
      </c>
      <c r="M10" s="18" t="s">
        <v>29</v>
      </c>
      <c r="N10" s="18" t="s">
        <v>22</v>
      </c>
      <c r="O10" s="24"/>
      <c r="P10" s="44" t="s">
        <v>30</v>
      </c>
      <c r="Q10" s="12"/>
      <c r="R10" s="12"/>
      <c r="S10" s="12"/>
      <c r="T10" s="45"/>
      <c r="U10" s="45"/>
      <c r="V10" s="45"/>
      <c r="W10" s="45"/>
      <c r="X10" s="45"/>
      <c r="Y10" s="45"/>
      <c r="Z10" s="45"/>
      <c r="AA10" s="12"/>
      <c r="AB10" s="12"/>
      <c r="AC10" s="45"/>
      <c r="AD10" s="12"/>
      <c r="AE10" s="12"/>
      <c r="AF10" s="12"/>
      <c r="AG10" s="12"/>
      <c r="AH10" s="12"/>
      <c r="AI10" s="46"/>
      <c r="AJ10" s="9"/>
    </row>
    <row r="11" spans="1:36" ht="15" customHeight="1" x14ac:dyDescent="0.2">
      <c r="A11" s="9"/>
      <c r="B11" s="44" t="s">
        <v>13</v>
      </c>
      <c r="C11" s="12"/>
      <c r="D11" s="46"/>
      <c r="E11" s="26"/>
      <c r="F11" s="26"/>
      <c r="G11" s="26"/>
      <c r="H11" s="26"/>
      <c r="I11" s="26"/>
      <c r="J11" s="39"/>
      <c r="K11" s="47"/>
      <c r="L11" s="47"/>
      <c r="M11" s="47"/>
      <c r="N11" s="48"/>
      <c r="O11" s="24"/>
      <c r="P11" s="49" t="s">
        <v>9</v>
      </c>
      <c r="Q11" s="50"/>
      <c r="R11" s="51" t="s">
        <v>36</v>
      </c>
      <c r="S11" s="51"/>
      <c r="T11" s="51"/>
      <c r="U11" s="51"/>
      <c r="V11" s="51"/>
      <c r="W11" s="51"/>
      <c r="X11" s="52"/>
      <c r="Y11" s="52"/>
      <c r="Z11" s="52" t="s">
        <v>11</v>
      </c>
      <c r="AA11" s="51"/>
      <c r="AB11" s="80" t="s">
        <v>37</v>
      </c>
      <c r="AC11" s="51"/>
      <c r="AD11" s="51"/>
      <c r="AE11" s="52"/>
      <c r="AF11" s="52"/>
      <c r="AG11" s="52"/>
      <c r="AH11" s="52"/>
      <c r="AI11" s="81"/>
      <c r="AJ11" s="9"/>
    </row>
    <row r="12" spans="1:36" ht="15" customHeight="1" x14ac:dyDescent="0.2">
      <c r="A12" s="9"/>
      <c r="B12" s="53" t="s">
        <v>15</v>
      </c>
      <c r="C12" s="54"/>
      <c r="D12" s="55"/>
      <c r="E12" s="26"/>
      <c r="F12" s="26"/>
      <c r="G12" s="26"/>
      <c r="H12" s="26"/>
      <c r="I12" s="26"/>
      <c r="J12" s="39"/>
      <c r="K12" s="47"/>
      <c r="L12" s="47"/>
      <c r="M12" s="47"/>
      <c r="N12" s="48"/>
      <c r="O12" s="24"/>
      <c r="P12" s="56" t="s">
        <v>49</v>
      </c>
      <c r="Q12" s="57"/>
      <c r="R12" s="58"/>
      <c r="S12" s="58"/>
      <c r="T12" s="58"/>
      <c r="U12" s="58"/>
      <c r="V12" s="58"/>
      <c r="W12" s="58"/>
      <c r="X12" s="59"/>
      <c r="Y12" s="58"/>
      <c r="Z12" s="82"/>
      <c r="AA12" s="59"/>
      <c r="AB12" s="58"/>
      <c r="AC12" s="58"/>
      <c r="AD12" s="58"/>
      <c r="AE12" s="58"/>
      <c r="AF12" s="58"/>
      <c r="AG12" s="58"/>
      <c r="AH12" s="59"/>
      <c r="AI12" s="83"/>
      <c r="AJ12" s="9"/>
    </row>
    <row r="13" spans="1:36" ht="15" customHeight="1" x14ac:dyDescent="0.2">
      <c r="A13" s="9"/>
      <c r="B13" s="60" t="s">
        <v>16</v>
      </c>
      <c r="C13" s="61"/>
      <c r="D13" s="62"/>
      <c r="E13" s="27">
        <v>1</v>
      </c>
      <c r="F13" s="27">
        <v>0</v>
      </c>
      <c r="G13" s="27">
        <v>0</v>
      </c>
      <c r="H13" s="27">
        <v>0</v>
      </c>
      <c r="I13" s="27">
        <v>0</v>
      </c>
      <c r="J13" s="39"/>
      <c r="K13" s="63">
        <v>0</v>
      </c>
      <c r="L13" s="63">
        <v>0</v>
      </c>
      <c r="M13" s="63">
        <v>0</v>
      </c>
      <c r="N13" s="64">
        <v>0</v>
      </c>
      <c r="O13" s="24">
        <v>5</v>
      </c>
      <c r="P13" s="56" t="s">
        <v>50</v>
      </c>
      <c r="Q13" s="57"/>
      <c r="R13" s="58"/>
      <c r="S13" s="58"/>
      <c r="T13" s="58"/>
      <c r="U13" s="58"/>
      <c r="V13" s="58"/>
      <c r="W13" s="58"/>
      <c r="X13" s="58"/>
      <c r="Y13" s="58"/>
      <c r="Z13" s="82"/>
      <c r="AA13" s="58"/>
      <c r="AB13" s="58"/>
      <c r="AC13" s="58"/>
      <c r="AD13" s="58"/>
      <c r="AE13" s="59"/>
      <c r="AF13" s="58"/>
      <c r="AG13" s="59"/>
      <c r="AH13" s="59"/>
      <c r="AI13" s="83"/>
    </row>
    <row r="14" spans="1:36" ht="15" customHeight="1" x14ac:dyDescent="0.2">
      <c r="A14" s="9"/>
      <c r="B14" s="65" t="s">
        <v>26</v>
      </c>
      <c r="C14" s="66"/>
      <c r="D14" s="67"/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39"/>
      <c r="K14" s="68">
        <v>0</v>
      </c>
      <c r="L14" s="68">
        <v>0</v>
      </c>
      <c r="M14" s="68">
        <v>0</v>
      </c>
      <c r="N14" s="36">
        <v>0</v>
      </c>
      <c r="O14" s="24">
        <v>5</v>
      </c>
      <c r="P14" s="69" t="s">
        <v>10</v>
      </c>
      <c r="Q14" s="70"/>
      <c r="R14" s="71"/>
      <c r="S14" s="71"/>
      <c r="T14" s="71"/>
      <c r="U14" s="71"/>
      <c r="V14" s="71"/>
      <c r="W14" s="71"/>
      <c r="X14" s="71"/>
      <c r="Y14" s="71"/>
      <c r="Z14" s="71"/>
      <c r="AA14" s="72"/>
      <c r="AB14" s="71"/>
      <c r="AC14" s="72"/>
      <c r="AD14" s="71"/>
      <c r="AE14" s="71"/>
      <c r="AF14" s="71"/>
      <c r="AG14" s="71"/>
      <c r="AH14" s="72"/>
      <c r="AI14" s="84"/>
    </row>
    <row r="15" spans="1:36" ht="15" customHeight="1" x14ac:dyDescent="0.25">
      <c r="A15" s="9"/>
      <c r="B15" s="41"/>
      <c r="C15" s="41"/>
      <c r="D15" s="41"/>
      <c r="E15" s="41"/>
      <c r="F15" s="41"/>
      <c r="G15" s="41"/>
      <c r="H15" s="41"/>
      <c r="I15" s="41"/>
      <c r="J15" s="39"/>
      <c r="K15" s="41"/>
      <c r="L15" s="41"/>
      <c r="M15" s="41"/>
      <c r="N15" s="40"/>
      <c r="O15" s="24"/>
      <c r="P15" s="39"/>
      <c r="Q15" s="42"/>
      <c r="R15" s="39"/>
      <c r="S15" s="39"/>
      <c r="T15" s="24"/>
      <c r="U15" s="24"/>
      <c r="V15" s="24"/>
      <c r="W15" s="24"/>
      <c r="X15" s="73"/>
      <c r="Y15" s="39"/>
      <c r="Z15" s="39"/>
      <c r="AA15" s="39"/>
      <c r="AB15" s="39"/>
      <c r="AC15" s="24"/>
      <c r="AD15" s="39"/>
      <c r="AE15" s="39"/>
      <c r="AF15" s="39"/>
      <c r="AG15" s="39"/>
      <c r="AH15" s="39"/>
      <c r="AI15" s="39"/>
    </row>
    <row r="16" spans="1:36" ht="15" customHeight="1" x14ac:dyDescent="0.25">
      <c r="A16" s="9"/>
      <c r="B16" s="39" t="s">
        <v>42</v>
      </c>
      <c r="C16" s="39"/>
      <c r="D16" s="39" t="s">
        <v>43</v>
      </c>
      <c r="E16" s="39"/>
      <c r="F16" s="39"/>
      <c r="G16" s="39"/>
      <c r="H16" s="39"/>
      <c r="I16" s="39"/>
      <c r="J16" s="39"/>
      <c r="K16" s="39"/>
      <c r="L16" s="39"/>
      <c r="M16" s="39"/>
      <c r="N16" s="42"/>
      <c r="O16" s="24"/>
      <c r="P16" s="42"/>
      <c r="Q16" s="39"/>
      <c r="R16" s="39"/>
      <c r="S16" s="24"/>
      <c r="T16" s="24"/>
      <c r="U16" s="24"/>
      <c r="V16" s="24"/>
      <c r="W16" s="73"/>
      <c r="X16" s="39"/>
      <c r="Y16" s="39"/>
      <c r="Z16" s="39"/>
      <c r="AA16" s="39"/>
      <c r="AB16" s="39"/>
      <c r="AC16" s="24"/>
      <c r="AD16" s="39"/>
      <c r="AE16" s="39"/>
      <c r="AF16" s="39"/>
      <c r="AG16" s="39"/>
      <c r="AH16" s="39"/>
      <c r="AI16" s="39"/>
    </row>
    <row r="17" spans="1:35" ht="15" customHeight="1" x14ac:dyDescent="0.25">
      <c r="A17" s="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2"/>
      <c r="O17" s="24"/>
      <c r="P17" s="39"/>
      <c r="Q17" s="42"/>
      <c r="R17" s="39"/>
      <c r="S17" s="39"/>
      <c r="T17" s="24"/>
      <c r="U17" s="24"/>
      <c r="V17" s="24"/>
      <c r="W17" s="24"/>
      <c r="X17" s="73"/>
      <c r="Y17" s="39"/>
      <c r="Z17" s="39"/>
      <c r="AA17" s="39"/>
      <c r="AB17" s="39"/>
      <c r="AC17" s="24"/>
      <c r="AD17" s="39"/>
      <c r="AE17" s="39"/>
      <c r="AF17" s="39"/>
      <c r="AG17" s="39"/>
      <c r="AH17" s="39"/>
      <c r="AI17" s="39"/>
    </row>
    <row r="18" spans="1:35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4"/>
      <c r="P18" s="39"/>
      <c r="Q18" s="42"/>
      <c r="R18" s="39"/>
      <c r="S18" s="39"/>
      <c r="T18" s="24"/>
      <c r="U18" s="24"/>
      <c r="V18" s="24"/>
      <c r="W18" s="24"/>
      <c r="X18" s="73"/>
      <c r="Y18" s="39"/>
      <c r="Z18" s="39"/>
      <c r="AA18" s="39"/>
      <c r="AB18" s="39"/>
      <c r="AC18" s="24"/>
      <c r="AD18" s="39"/>
      <c r="AE18" s="39"/>
      <c r="AF18" s="39"/>
      <c r="AG18" s="39"/>
      <c r="AH18" s="39"/>
      <c r="AI18" s="39"/>
    </row>
    <row r="19" spans="1:35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4"/>
      <c r="P19" s="39"/>
      <c r="Q19" s="42"/>
      <c r="R19" s="39"/>
      <c r="S19" s="39"/>
      <c r="T19" s="24"/>
      <c r="U19" s="24"/>
      <c r="V19" s="24"/>
      <c r="W19" s="24"/>
      <c r="X19" s="73"/>
      <c r="Y19" s="39"/>
      <c r="Z19" s="39"/>
      <c r="AA19" s="39"/>
      <c r="AB19" s="39"/>
      <c r="AC19" s="24"/>
      <c r="AD19" s="39"/>
      <c r="AE19" s="39"/>
      <c r="AF19" s="39"/>
      <c r="AG19" s="39"/>
      <c r="AH19" s="39"/>
      <c r="AI19" s="39"/>
    </row>
    <row r="20" spans="1:35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4"/>
      <c r="P20" s="39"/>
      <c r="Q20" s="42"/>
      <c r="R20" s="39"/>
      <c r="S20" s="39"/>
      <c r="T20" s="24"/>
      <c r="U20" s="24"/>
      <c r="V20" s="24"/>
      <c r="W20" s="24"/>
      <c r="X20" s="73"/>
      <c r="Y20" s="39"/>
      <c r="Z20" s="39"/>
      <c r="AA20" s="39"/>
      <c r="AB20" s="39"/>
      <c r="AC20" s="24"/>
      <c r="AD20" s="39"/>
      <c r="AE20" s="39"/>
      <c r="AF20" s="39"/>
      <c r="AG20" s="39"/>
      <c r="AH20" s="39"/>
      <c r="AI20" s="39"/>
    </row>
    <row r="21" spans="1:35" ht="15" customHeight="1" x14ac:dyDescent="0.25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4"/>
      <c r="P21" s="39"/>
      <c r="Q21" s="42"/>
      <c r="R21" s="39"/>
      <c r="S21" s="39"/>
      <c r="T21" s="24"/>
      <c r="U21" s="24"/>
      <c r="V21" s="24"/>
      <c r="W21" s="24"/>
      <c r="X21" s="73"/>
      <c r="Y21" s="39"/>
      <c r="Z21" s="39"/>
      <c r="AA21" s="39"/>
      <c r="AB21" s="39"/>
      <c r="AC21" s="24"/>
      <c r="AD21" s="39"/>
      <c r="AE21" s="39"/>
      <c r="AF21" s="39"/>
      <c r="AG21" s="39"/>
      <c r="AH21" s="39"/>
      <c r="AI21" s="39"/>
    </row>
    <row r="22" spans="1:35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73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5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4"/>
      <c r="P23" s="39"/>
      <c r="Q23" s="42"/>
      <c r="R23" s="39"/>
      <c r="S23" s="39"/>
      <c r="T23" s="24"/>
      <c r="U23" s="24"/>
      <c r="V23" s="24"/>
      <c r="W23" s="24"/>
      <c r="X23" s="73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5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73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5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3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</row>
    <row r="26" spans="1:35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3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5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3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5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3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5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2"/>
      <c r="O29" s="24"/>
      <c r="P29" s="39"/>
      <c r="Q29" s="42"/>
      <c r="R29" s="39"/>
      <c r="S29" s="39"/>
      <c r="T29" s="24"/>
      <c r="U29" s="24"/>
      <c r="V29" s="24"/>
      <c r="W29" s="24"/>
      <c r="X29" s="73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5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2"/>
      <c r="O30" s="24"/>
      <c r="P30" s="39"/>
      <c r="Q30" s="42"/>
      <c r="R30" s="39"/>
      <c r="S30" s="39"/>
      <c r="T30" s="24"/>
      <c r="U30" s="24"/>
      <c r="V30" s="24"/>
      <c r="W30" s="24"/>
      <c r="X30" s="73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5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24"/>
      <c r="P31" s="39"/>
      <c r="Q31" s="42"/>
      <c r="R31" s="39"/>
      <c r="S31" s="39"/>
      <c r="T31" s="24"/>
      <c r="U31" s="24"/>
      <c r="V31" s="24"/>
      <c r="W31" s="24"/>
      <c r="X31" s="73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</row>
    <row r="32" spans="1:35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39"/>
      <c r="Q32" s="42"/>
      <c r="R32" s="39"/>
      <c r="S32" s="39"/>
      <c r="T32" s="24"/>
      <c r="U32" s="24"/>
      <c r="V32" s="24"/>
      <c r="W32" s="24"/>
      <c r="X32" s="73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73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73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2"/>
      <c r="O35" s="24"/>
      <c r="P35" s="39"/>
      <c r="Q35" s="42"/>
      <c r="R35" s="39"/>
      <c r="S35" s="39"/>
      <c r="T35" s="24"/>
      <c r="U35" s="24"/>
      <c r="V35" s="24"/>
      <c r="W35" s="24"/>
      <c r="X35" s="73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4"/>
      <c r="P36" s="39"/>
      <c r="Q36" s="42"/>
      <c r="R36" s="39"/>
      <c r="S36" s="39"/>
      <c r="T36" s="24"/>
      <c r="U36" s="24"/>
      <c r="V36" s="24"/>
      <c r="W36" s="24"/>
      <c r="X36" s="73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2"/>
      <c r="O37" s="24"/>
      <c r="P37" s="39"/>
      <c r="Q37" s="42"/>
      <c r="R37" s="39"/>
      <c r="S37" s="39"/>
      <c r="T37" s="24"/>
      <c r="U37" s="24"/>
      <c r="V37" s="24"/>
      <c r="W37" s="24"/>
      <c r="X37" s="73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2"/>
      <c r="O38" s="24"/>
      <c r="P38" s="39"/>
      <c r="Q38" s="42"/>
      <c r="R38" s="39"/>
      <c r="S38" s="39"/>
      <c r="T38" s="24"/>
      <c r="U38" s="24"/>
      <c r="V38" s="24"/>
      <c r="W38" s="24"/>
      <c r="X38" s="73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2"/>
      <c r="O39" s="24"/>
      <c r="P39" s="39"/>
      <c r="Q39" s="42"/>
      <c r="R39" s="39"/>
      <c r="S39" s="39"/>
      <c r="T39" s="24"/>
      <c r="U39" s="24"/>
      <c r="V39" s="24"/>
      <c r="W39" s="24"/>
      <c r="X39" s="73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2"/>
      <c r="O40" s="24"/>
      <c r="P40" s="39"/>
      <c r="Q40" s="42"/>
      <c r="R40" s="39"/>
      <c r="S40" s="39"/>
      <c r="T40" s="24"/>
      <c r="U40" s="24"/>
      <c r="V40" s="24"/>
      <c r="W40" s="24"/>
      <c r="X40" s="73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24"/>
      <c r="P41" s="39"/>
      <c r="Q41" s="42"/>
      <c r="R41" s="39"/>
      <c r="S41" s="39"/>
      <c r="T41" s="24"/>
      <c r="U41" s="24"/>
      <c r="V41" s="24"/>
      <c r="W41" s="24"/>
      <c r="X41" s="73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24"/>
      <c r="P42" s="39"/>
      <c r="Q42" s="42"/>
      <c r="R42" s="39"/>
      <c r="S42" s="39"/>
      <c r="T42" s="24"/>
      <c r="U42" s="24"/>
      <c r="V42" s="24"/>
      <c r="W42" s="24"/>
      <c r="X42" s="73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24"/>
      <c r="P43" s="39"/>
      <c r="Q43" s="42"/>
      <c r="R43" s="39"/>
      <c r="S43" s="39"/>
      <c r="T43" s="24"/>
      <c r="U43" s="24"/>
      <c r="V43" s="24"/>
      <c r="W43" s="24"/>
      <c r="X43" s="73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24"/>
      <c r="P44" s="39"/>
      <c r="Q44" s="42"/>
      <c r="R44" s="39"/>
      <c r="S44" s="39"/>
      <c r="T44" s="24"/>
      <c r="U44" s="24"/>
      <c r="V44" s="24"/>
      <c r="W44" s="24"/>
      <c r="X44" s="73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2"/>
      <c r="O45" s="24"/>
      <c r="P45" s="39"/>
      <c r="Q45" s="42"/>
      <c r="R45" s="39"/>
      <c r="S45" s="39"/>
      <c r="T45" s="24"/>
      <c r="U45" s="24"/>
      <c r="V45" s="24"/>
      <c r="W45" s="24"/>
      <c r="X45" s="73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2"/>
      <c r="O46" s="24"/>
      <c r="P46" s="39"/>
      <c r="Q46" s="42"/>
      <c r="R46" s="39"/>
      <c r="S46" s="39"/>
      <c r="T46" s="24"/>
      <c r="U46" s="24"/>
      <c r="V46" s="24"/>
      <c r="W46" s="24"/>
      <c r="X46" s="73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2"/>
      <c r="O47" s="24"/>
      <c r="P47" s="39"/>
      <c r="Q47" s="42"/>
      <c r="R47" s="39"/>
      <c r="S47" s="39"/>
      <c r="T47" s="24"/>
      <c r="U47" s="24"/>
      <c r="V47" s="24"/>
      <c r="W47" s="24"/>
      <c r="X47" s="73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2"/>
      <c r="O48" s="24"/>
      <c r="P48" s="39"/>
      <c r="Q48" s="42"/>
      <c r="R48" s="39"/>
      <c r="S48" s="39"/>
      <c r="T48" s="24"/>
      <c r="U48" s="24"/>
      <c r="V48" s="24"/>
      <c r="W48" s="24"/>
      <c r="X48" s="73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2"/>
      <c r="O49" s="24"/>
      <c r="P49" s="39"/>
      <c r="Q49" s="42"/>
      <c r="R49" s="39"/>
      <c r="S49" s="39"/>
      <c r="T49" s="24"/>
      <c r="U49" s="24"/>
      <c r="V49" s="24"/>
      <c r="W49" s="24"/>
      <c r="X49" s="73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2"/>
      <c r="O50" s="24"/>
      <c r="P50" s="39"/>
      <c r="Q50" s="42"/>
      <c r="R50" s="39"/>
      <c r="S50" s="39"/>
      <c r="T50" s="24"/>
      <c r="U50" s="24"/>
      <c r="V50" s="24"/>
      <c r="W50" s="24"/>
      <c r="X50" s="73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2"/>
      <c r="O51" s="24"/>
      <c r="P51" s="39"/>
      <c r="Q51" s="42"/>
      <c r="R51" s="39"/>
      <c r="S51" s="39"/>
      <c r="T51" s="24"/>
      <c r="U51" s="24"/>
      <c r="V51" s="24"/>
      <c r="W51" s="24"/>
      <c r="X51" s="73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2"/>
      <c r="O52" s="24"/>
      <c r="P52" s="39"/>
      <c r="Q52" s="42"/>
      <c r="R52" s="39"/>
      <c r="S52" s="39"/>
      <c r="T52" s="24"/>
      <c r="U52" s="24"/>
      <c r="V52" s="24"/>
      <c r="W52" s="24"/>
      <c r="X52" s="73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2"/>
      <c r="O53" s="24"/>
      <c r="P53" s="39"/>
      <c r="Q53" s="42"/>
      <c r="R53" s="39"/>
      <c r="S53" s="39"/>
      <c r="T53" s="24"/>
      <c r="U53" s="24"/>
      <c r="V53" s="24"/>
      <c r="W53" s="24"/>
      <c r="X53" s="73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2"/>
      <c r="O54" s="24"/>
      <c r="P54" s="39"/>
      <c r="Q54" s="42"/>
      <c r="R54" s="39"/>
      <c r="S54" s="39"/>
      <c r="T54" s="24"/>
      <c r="U54" s="24"/>
      <c r="V54" s="24"/>
      <c r="W54" s="24"/>
      <c r="X54" s="73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2"/>
      <c r="O55" s="24"/>
      <c r="P55" s="39"/>
      <c r="Q55" s="42"/>
      <c r="R55" s="39"/>
      <c r="S55" s="39"/>
      <c r="T55" s="24"/>
      <c r="U55" s="24"/>
      <c r="V55" s="24"/>
      <c r="W55" s="24"/>
      <c r="X55" s="73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2"/>
      <c r="O56" s="24"/>
      <c r="P56" s="39"/>
      <c r="Q56" s="42"/>
      <c r="R56" s="39"/>
      <c r="S56" s="39"/>
      <c r="T56" s="24"/>
      <c r="U56" s="24"/>
      <c r="V56" s="24"/>
      <c r="W56" s="24"/>
      <c r="X56" s="73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2"/>
      <c r="O57" s="24"/>
      <c r="P57" s="39"/>
      <c r="Q57" s="42"/>
      <c r="R57" s="39"/>
      <c r="S57" s="39"/>
      <c r="T57" s="24"/>
      <c r="U57" s="24"/>
      <c r="V57" s="24"/>
      <c r="W57" s="24"/>
      <c r="X57" s="73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2"/>
      <c r="O58" s="24"/>
      <c r="P58" s="39"/>
      <c r="Q58" s="42"/>
      <c r="R58" s="39"/>
      <c r="S58" s="39"/>
      <c r="T58" s="24"/>
      <c r="U58" s="24"/>
      <c r="V58" s="24"/>
      <c r="W58" s="24"/>
      <c r="X58" s="73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2"/>
      <c r="O59" s="24"/>
      <c r="P59" s="39"/>
      <c r="Q59" s="42"/>
      <c r="R59" s="39"/>
      <c r="S59" s="39"/>
      <c r="T59" s="24"/>
      <c r="U59" s="24"/>
      <c r="V59" s="24"/>
      <c r="W59" s="24"/>
      <c r="X59" s="73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24"/>
      <c r="W60" s="24"/>
      <c r="X60" s="73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24"/>
      <c r="W61" s="24"/>
      <c r="X61" s="73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24"/>
      <c r="W62" s="24"/>
      <c r="X62" s="73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24"/>
      <c r="W63" s="24"/>
      <c r="X63" s="73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24"/>
      <c r="W64" s="24"/>
      <c r="X64" s="73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24"/>
      <c r="W65" s="24"/>
      <c r="X65" s="73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73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73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3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3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3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3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3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3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3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3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3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3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3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3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3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3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3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3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3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3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3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3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3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3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3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3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3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3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73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73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73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73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73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73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2"/>
      <c r="O100" s="24"/>
      <c r="P100" s="39"/>
      <c r="Q100" s="42"/>
      <c r="R100" s="39"/>
      <c r="S100" s="39"/>
      <c r="T100" s="24"/>
      <c r="U100" s="24"/>
      <c r="V100" s="24"/>
      <c r="W100" s="24"/>
      <c r="X100" s="73"/>
      <c r="Y100" s="39"/>
      <c r="Z100" s="39"/>
      <c r="AA100" s="39"/>
      <c r="AB100" s="39"/>
      <c r="AC100" s="24"/>
      <c r="AD100" s="39"/>
      <c r="AE100" s="39"/>
      <c r="AF100" s="39"/>
      <c r="AG100" s="39"/>
      <c r="AH100" s="39"/>
      <c r="AI100" s="39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24"/>
      <c r="P101" s="39"/>
      <c r="Q101" s="42"/>
      <c r="R101" s="39"/>
      <c r="S101" s="39"/>
      <c r="T101" s="24"/>
      <c r="U101" s="24"/>
      <c r="V101" s="24"/>
      <c r="W101" s="24"/>
      <c r="X101" s="73"/>
      <c r="Y101" s="39"/>
      <c r="Z101" s="39"/>
      <c r="AA101" s="39"/>
      <c r="AB101" s="39"/>
      <c r="AC101" s="24"/>
      <c r="AD101" s="39"/>
      <c r="AE101" s="39"/>
      <c r="AF101" s="39"/>
      <c r="AG101" s="39"/>
      <c r="AH101" s="39"/>
      <c r="AI101" s="39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2"/>
      <c r="O102" s="24"/>
      <c r="P102" s="39"/>
      <c r="Q102" s="42"/>
      <c r="R102" s="39"/>
      <c r="S102" s="39"/>
      <c r="T102" s="24"/>
      <c r="U102" s="24"/>
      <c r="V102" s="24"/>
      <c r="W102" s="24"/>
      <c r="X102" s="73"/>
      <c r="Y102" s="39"/>
      <c r="Z102" s="39"/>
      <c r="AA102" s="39"/>
      <c r="AB102" s="39"/>
      <c r="AC102" s="24"/>
      <c r="AD102" s="39"/>
      <c r="AE102" s="39"/>
      <c r="AF102" s="39"/>
      <c r="AG102" s="39"/>
      <c r="AH102" s="39"/>
      <c r="AI102" s="39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2"/>
      <c r="O103" s="24"/>
      <c r="P103" s="39"/>
      <c r="Q103" s="42"/>
      <c r="R103" s="39"/>
      <c r="S103" s="39"/>
      <c r="T103" s="24"/>
      <c r="U103" s="24"/>
      <c r="V103" s="24"/>
      <c r="W103" s="24"/>
      <c r="X103" s="73"/>
      <c r="Y103" s="39"/>
      <c r="Z103" s="39"/>
      <c r="AA103" s="39"/>
      <c r="AB103" s="39"/>
      <c r="AC103" s="24"/>
      <c r="AD103" s="39"/>
      <c r="AE103" s="39"/>
      <c r="AF103" s="39"/>
      <c r="AG103" s="39"/>
      <c r="AH103" s="39"/>
      <c r="AI103" s="39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2"/>
      <c r="O104" s="24"/>
      <c r="P104" s="39"/>
      <c r="Q104" s="42"/>
      <c r="R104" s="39"/>
      <c r="S104" s="39"/>
      <c r="T104" s="24"/>
      <c r="U104" s="24"/>
      <c r="V104" s="24"/>
      <c r="W104" s="24"/>
      <c r="X104" s="73"/>
      <c r="Y104" s="39"/>
      <c r="Z104" s="39"/>
      <c r="AA104" s="39"/>
      <c r="AB104" s="39"/>
      <c r="AC104" s="24"/>
      <c r="AD104" s="39"/>
      <c r="AE104" s="39"/>
      <c r="AF104" s="39"/>
      <c r="AG104" s="39"/>
      <c r="AH104" s="39"/>
      <c r="AI104" s="39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42"/>
      <c r="O105" s="24"/>
      <c r="P105" s="39"/>
      <c r="Q105" s="42"/>
      <c r="R105" s="39"/>
      <c r="S105" s="39"/>
      <c r="T105" s="24"/>
      <c r="U105" s="24"/>
      <c r="V105" s="24"/>
      <c r="W105" s="24"/>
      <c r="X105" s="73"/>
      <c r="Y105" s="39"/>
      <c r="Z105" s="39"/>
      <c r="AA105" s="39"/>
      <c r="AB105" s="39"/>
      <c r="AC105" s="24"/>
      <c r="AD105" s="39"/>
      <c r="AE105" s="39"/>
      <c r="AF105" s="39"/>
      <c r="AG105" s="39"/>
      <c r="AH105" s="39"/>
      <c r="AI105" s="39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42"/>
      <c r="O106" s="24"/>
      <c r="P106" s="39"/>
      <c r="Q106" s="42"/>
      <c r="R106" s="39"/>
      <c r="S106" s="39"/>
      <c r="T106" s="24"/>
      <c r="U106" s="24"/>
      <c r="V106" s="24"/>
      <c r="W106" s="24"/>
      <c r="X106" s="73"/>
      <c r="Y106" s="39"/>
      <c r="Z106" s="39"/>
      <c r="AA106" s="39"/>
      <c r="AB106" s="39"/>
      <c r="AC106" s="24"/>
      <c r="AD106" s="39"/>
      <c r="AE106" s="39"/>
      <c r="AF106" s="39"/>
      <c r="AG106" s="39"/>
      <c r="AH106" s="39"/>
      <c r="AI106" s="39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2"/>
      <c r="O107" s="24"/>
      <c r="P107" s="39"/>
      <c r="Q107" s="42"/>
      <c r="R107" s="39"/>
      <c r="S107" s="39"/>
      <c r="T107" s="24"/>
      <c r="U107" s="24"/>
      <c r="V107" s="24"/>
      <c r="W107" s="24"/>
      <c r="X107" s="73"/>
      <c r="Y107" s="39"/>
      <c r="Z107" s="39"/>
      <c r="AA107" s="39"/>
      <c r="AB107" s="39"/>
      <c r="AC107" s="24"/>
      <c r="AD107" s="39"/>
      <c r="AE107" s="39"/>
      <c r="AF107" s="39"/>
      <c r="AG107" s="39"/>
      <c r="AH107" s="39"/>
      <c r="AI107" s="39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2"/>
      <c r="O108" s="24"/>
      <c r="P108" s="39"/>
      <c r="Q108" s="42"/>
      <c r="R108" s="39"/>
      <c r="S108" s="39"/>
      <c r="T108" s="24"/>
      <c r="U108" s="24"/>
      <c r="V108" s="24"/>
      <c r="W108" s="24"/>
      <c r="X108" s="73"/>
      <c r="Y108" s="39"/>
      <c r="Z108" s="39"/>
      <c r="AA108" s="39"/>
      <c r="AB108" s="39"/>
      <c r="AC108" s="24"/>
      <c r="AD108" s="39"/>
      <c r="AE108" s="39"/>
      <c r="AF108" s="39"/>
      <c r="AG108" s="39"/>
      <c r="AH108" s="39"/>
      <c r="AI108" s="39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42"/>
      <c r="O109" s="24"/>
      <c r="P109" s="39"/>
      <c r="Q109" s="42"/>
      <c r="R109" s="39"/>
      <c r="S109" s="39"/>
      <c r="T109" s="24"/>
      <c r="U109" s="24"/>
      <c r="V109" s="24"/>
      <c r="W109" s="24"/>
      <c r="X109" s="73"/>
      <c r="Y109" s="39"/>
      <c r="Z109" s="39"/>
      <c r="AA109" s="39"/>
      <c r="AB109" s="39"/>
      <c r="AC109" s="24"/>
      <c r="AD109" s="39"/>
      <c r="AE109" s="39"/>
      <c r="AF109" s="39"/>
      <c r="AG109" s="39"/>
      <c r="AH109" s="39"/>
      <c r="AI109" s="39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2"/>
      <c r="O110" s="24"/>
      <c r="P110" s="39"/>
      <c r="Q110" s="42"/>
      <c r="R110" s="39"/>
      <c r="S110" s="39"/>
      <c r="T110" s="24"/>
      <c r="U110" s="24"/>
      <c r="V110" s="24"/>
      <c r="W110" s="24"/>
      <c r="X110" s="73"/>
      <c r="Y110" s="39"/>
      <c r="Z110" s="39"/>
      <c r="AA110" s="39"/>
      <c r="AB110" s="39"/>
      <c r="AC110" s="24"/>
      <c r="AD110" s="39"/>
      <c r="AE110" s="39"/>
      <c r="AF110" s="39"/>
      <c r="AG110" s="39"/>
      <c r="AH110" s="39"/>
      <c r="AI110" s="39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2"/>
      <c r="O111" s="24"/>
      <c r="P111" s="39"/>
      <c r="Q111" s="42"/>
      <c r="R111" s="39"/>
      <c r="S111" s="39"/>
      <c r="T111" s="24"/>
      <c r="U111" s="24"/>
      <c r="V111" s="24"/>
      <c r="W111" s="24"/>
      <c r="X111" s="73"/>
      <c r="Y111" s="39"/>
      <c r="Z111" s="39"/>
      <c r="AA111" s="39"/>
      <c r="AB111" s="39"/>
      <c r="AC111" s="24"/>
      <c r="AD111" s="39"/>
      <c r="AE111" s="39"/>
      <c r="AF111" s="39"/>
      <c r="AG111" s="39"/>
      <c r="AH111" s="39"/>
      <c r="AI111" s="39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2"/>
      <c r="O112" s="24"/>
      <c r="P112" s="39"/>
      <c r="Q112" s="42"/>
      <c r="R112" s="39"/>
      <c r="S112" s="39"/>
      <c r="T112" s="24"/>
      <c r="U112" s="24"/>
      <c r="V112" s="24"/>
      <c r="W112" s="24"/>
      <c r="X112" s="73"/>
      <c r="Y112" s="39"/>
      <c r="Z112" s="39"/>
      <c r="AA112" s="39"/>
      <c r="AB112" s="39"/>
      <c r="AC112" s="24"/>
      <c r="AD112" s="39"/>
      <c r="AE112" s="39"/>
      <c r="AF112" s="39"/>
      <c r="AG112" s="39"/>
      <c r="AH112" s="39"/>
      <c r="AI112" s="39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2"/>
      <c r="O113" s="24"/>
      <c r="P113" s="39"/>
      <c r="Q113" s="42"/>
      <c r="R113" s="39"/>
      <c r="S113" s="39"/>
      <c r="T113" s="24"/>
      <c r="U113" s="24"/>
      <c r="V113" s="24"/>
      <c r="W113" s="24"/>
      <c r="X113" s="73"/>
      <c r="Y113" s="39"/>
      <c r="Z113" s="39"/>
      <c r="AA113" s="39"/>
      <c r="AB113" s="39"/>
      <c r="AC113" s="24"/>
      <c r="AD113" s="39"/>
      <c r="AE113" s="39"/>
      <c r="AF113" s="39"/>
      <c r="AG113" s="39"/>
      <c r="AH113" s="39"/>
      <c r="AI113" s="39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2"/>
      <c r="O114" s="24"/>
      <c r="P114" s="39"/>
      <c r="Q114" s="42"/>
      <c r="R114" s="39"/>
      <c r="S114" s="39"/>
      <c r="T114" s="24"/>
      <c r="U114" s="24"/>
      <c r="V114" s="24"/>
      <c r="W114" s="24"/>
      <c r="X114" s="73"/>
      <c r="Y114" s="39"/>
      <c r="Z114" s="39"/>
      <c r="AA114" s="39"/>
      <c r="AB114" s="39"/>
      <c r="AC114" s="24"/>
      <c r="AD114" s="39"/>
      <c r="AE114" s="39"/>
      <c r="AF114" s="39"/>
      <c r="AG114" s="39"/>
      <c r="AH114" s="39"/>
      <c r="AI114" s="39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42"/>
      <c r="O115" s="24"/>
      <c r="P115" s="39"/>
      <c r="Q115" s="42"/>
      <c r="R115" s="39"/>
      <c r="S115" s="39"/>
      <c r="T115" s="24"/>
      <c r="U115" s="24"/>
      <c r="V115" s="24"/>
      <c r="W115" s="24"/>
      <c r="X115" s="73"/>
      <c r="Y115" s="39"/>
      <c r="Z115" s="39"/>
      <c r="AA115" s="39"/>
      <c r="AB115" s="39"/>
      <c r="AC115" s="24"/>
      <c r="AD115" s="39"/>
      <c r="AE115" s="39"/>
      <c r="AF115" s="39"/>
      <c r="AG115" s="39"/>
      <c r="AH115" s="39"/>
      <c r="AI115" s="39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2"/>
      <c r="O116" s="24"/>
      <c r="P116" s="39"/>
      <c r="Q116" s="42"/>
      <c r="R116" s="39"/>
      <c r="S116" s="39"/>
      <c r="T116" s="24"/>
      <c r="U116" s="24"/>
      <c r="V116" s="24"/>
      <c r="W116" s="24"/>
      <c r="X116" s="73"/>
      <c r="Y116" s="39"/>
      <c r="Z116" s="39"/>
      <c r="AA116" s="39"/>
      <c r="AB116" s="39"/>
      <c r="AC116" s="24"/>
      <c r="AD116" s="39"/>
      <c r="AE116" s="39"/>
      <c r="AF116" s="39"/>
      <c r="AG116" s="39"/>
      <c r="AH116" s="39"/>
      <c r="AI116" s="39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42"/>
      <c r="O117" s="24"/>
      <c r="P117" s="39"/>
      <c r="Q117" s="42"/>
      <c r="R117" s="39"/>
      <c r="S117" s="39"/>
      <c r="T117" s="24"/>
      <c r="U117" s="24"/>
      <c r="V117" s="24"/>
      <c r="W117" s="24"/>
      <c r="X117" s="73"/>
      <c r="Y117" s="39"/>
      <c r="Z117" s="39"/>
      <c r="AA117" s="39"/>
      <c r="AB117" s="39"/>
      <c r="AC117" s="24"/>
      <c r="AD117" s="39"/>
      <c r="AE117" s="39"/>
      <c r="AF117" s="39"/>
      <c r="AG117" s="39"/>
      <c r="AH117" s="39"/>
      <c r="AI117" s="39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42"/>
      <c r="O118" s="24"/>
      <c r="P118" s="39"/>
      <c r="Q118" s="42"/>
      <c r="R118" s="39"/>
      <c r="S118" s="39"/>
      <c r="T118" s="24"/>
      <c r="U118" s="24"/>
      <c r="V118" s="24"/>
      <c r="W118" s="24"/>
      <c r="X118" s="73"/>
      <c r="Y118" s="39"/>
      <c r="Z118" s="39"/>
      <c r="AA118" s="39"/>
      <c r="AB118" s="39"/>
      <c r="AC118" s="24"/>
      <c r="AD118" s="39"/>
      <c r="AE118" s="39"/>
      <c r="AF118" s="39"/>
      <c r="AG118" s="39"/>
      <c r="AH118" s="39"/>
      <c r="AI118" s="39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42"/>
      <c r="O119" s="24"/>
      <c r="P119" s="39"/>
      <c r="Q119" s="42"/>
      <c r="R119" s="39"/>
      <c r="S119" s="39"/>
      <c r="T119" s="24"/>
      <c r="U119" s="24"/>
      <c r="V119" s="24"/>
      <c r="W119" s="24"/>
      <c r="X119" s="73"/>
      <c r="Y119" s="39"/>
      <c r="Z119" s="39"/>
      <c r="AA119" s="39"/>
      <c r="AB119" s="39"/>
      <c r="AC119" s="24"/>
      <c r="AD119" s="39"/>
      <c r="AE119" s="39"/>
      <c r="AF119" s="39"/>
      <c r="AG119" s="39"/>
      <c r="AH119" s="39"/>
      <c r="AI119" s="39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24"/>
      <c r="P120" s="39"/>
      <c r="Q120" s="42"/>
      <c r="R120" s="39"/>
      <c r="S120" s="39"/>
      <c r="T120" s="24"/>
      <c r="U120" s="24"/>
      <c r="V120" s="24"/>
      <c r="W120" s="24"/>
      <c r="X120" s="73"/>
      <c r="Y120" s="39"/>
      <c r="Z120" s="39"/>
      <c r="AA120" s="39"/>
      <c r="AB120" s="39"/>
      <c r="AC120" s="24"/>
      <c r="AD120" s="39"/>
      <c r="AE120" s="39"/>
      <c r="AF120" s="39"/>
      <c r="AG120" s="39"/>
      <c r="AH120" s="39"/>
      <c r="AI120" s="39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2"/>
      <c r="O121" s="24"/>
      <c r="P121" s="39"/>
      <c r="Q121" s="42"/>
      <c r="R121" s="39"/>
      <c r="S121" s="39"/>
      <c r="T121" s="24"/>
      <c r="U121" s="24"/>
      <c r="V121" s="24"/>
      <c r="W121" s="24"/>
      <c r="X121" s="73"/>
      <c r="Y121" s="39"/>
      <c r="Z121" s="39"/>
      <c r="AA121" s="39"/>
      <c r="AB121" s="39"/>
      <c r="AC121" s="24"/>
      <c r="AD121" s="39"/>
      <c r="AE121" s="39"/>
      <c r="AF121" s="39"/>
      <c r="AG121" s="39"/>
      <c r="AH121" s="39"/>
      <c r="AI121" s="39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2"/>
      <c r="O122" s="24"/>
      <c r="P122" s="39"/>
      <c r="Q122" s="42"/>
      <c r="R122" s="39"/>
      <c r="S122" s="39"/>
      <c r="T122" s="24"/>
      <c r="U122" s="24"/>
      <c r="V122" s="24"/>
      <c r="W122" s="24"/>
      <c r="X122" s="73"/>
      <c r="Y122" s="39"/>
      <c r="Z122" s="39"/>
      <c r="AA122" s="39"/>
      <c r="AB122" s="39"/>
      <c r="AC122" s="24"/>
      <c r="AD122" s="39"/>
      <c r="AE122" s="39"/>
      <c r="AF122" s="39"/>
      <c r="AG122" s="39"/>
      <c r="AH122" s="39"/>
      <c r="AI122" s="39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2"/>
      <c r="O123" s="24"/>
      <c r="P123" s="39"/>
      <c r="Q123" s="42"/>
      <c r="R123" s="39"/>
      <c r="S123" s="39"/>
      <c r="T123" s="24"/>
      <c r="U123" s="24"/>
      <c r="V123" s="24"/>
      <c r="W123" s="24"/>
      <c r="X123" s="73"/>
      <c r="Y123" s="39"/>
      <c r="Z123" s="39"/>
      <c r="AA123" s="39"/>
      <c r="AB123" s="39"/>
      <c r="AC123" s="24"/>
      <c r="AD123" s="39"/>
      <c r="AE123" s="39"/>
      <c r="AF123" s="39"/>
      <c r="AG123" s="39"/>
      <c r="AH123" s="39"/>
      <c r="AI123" s="39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2"/>
      <c r="O124" s="24"/>
      <c r="P124" s="39"/>
      <c r="Q124" s="42"/>
      <c r="R124" s="39"/>
      <c r="S124" s="39"/>
      <c r="T124" s="24"/>
      <c r="U124" s="24"/>
      <c r="V124" s="24"/>
      <c r="W124" s="24"/>
      <c r="X124" s="73"/>
      <c r="Y124" s="39"/>
      <c r="Z124" s="39"/>
      <c r="AA124" s="39"/>
      <c r="AB124" s="39"/>
      <c r="AC124" s="24"/>
      <c r="AD124" s="39"/>
      <c r="AE124" s="39"/>
      <c r="AF124" s="39"/>
      <c r="AG124" s="39"/>
      <c r="AH124" s="39"/>
      <c r="AI124" s="39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42"/>
      <c r="O125" s="24"/>
      <c r="P125" s="39"/>
      <c r="Q125" s="42"/>
      <c r="R125" s="39"/>
      <c r="S125" s="39"/>
      <c r="T125" s="24"/>
      <c r="U125" s="24"/>
      <c r="V125" s="24"/>
      <c r="W125" s="24"/>
      <c r="X125" s="73"/>
      <c r="Y125" s="39"/>
      <c r="Z125" s="39"/>
      <c r="AA125" s="39"/>
      <c r="AB125" s="39"/>
      <c r="AC125" s="24"/>
      <c r="AD125" s="39"/>
      <c r="AE125" s="39"/>
      <c r="AF125" s="39"/>
      <c r="AG125" s="39"/>
      <c r="AH125" s="39"/>
      <c r="AI125" s="39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42"/>
      <c r="O126" s="24"/>
      <c r="P126" s="39"/>
      <c r="Q126" s="42"/>
      <c r="R126" s="39"/>
      <c r="S126" s="39"/>
      <c r="T126" s="24"/>
      <c r="U126" s="24"/>
      <c r="V126" s="24"/>
      <c r="W126" s="24"/>
      <c r="X126" s="73"/>
      <c r="Y126" s="39"/>
      <c r="Z126" s="39"/>
      <c r="AA126" s="39"/>
      <c r="AB126" s="39"/>
      <c r="AC126" s="24"/>
      <c r="AD126" s="39"/>
      <c r="AE126" s="39"/>
      <c r="AF126" s="39"/>
      <c r="AG126" s="39"/>
      <c r="AH126" s="39"/>
      <c r="AI126" s="39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2"/>
      <c r="O127" s="24"/>
      <c r="P127" s="39"/>
      <c r="Q127" s="42"/>
      <c r="R127" s="39"/>
      <c r="S127" s="39"/>
      <c r="T127" s="24"/>
      <c r="U127" s="24"/>
      <c r="V127" s="24"/>
      <c r="W127" s="24"/>
      <c r="X127" s="73"/>
      <c r="Y127" s="39"/>
      <c r="Z127" s="39"/>
      <c r="AA127" s="39"/>
      <c r="AB127" s="39"/>
      <c r="AC127" s="24"/>
      <c r="AD127" s="39"/>
      <c r="AE127" s="39"/>
      <c r="AF127" s="39"/>
      <c r="AG127" s="39"/>
      <c r="AH127" s="39"/>
      <c r="AI127" s="39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2"/>
      <c r="O128" s="24"/>
      <c r="P128" s="39"/>
      <c r="Q128" s="42"/>
      <c r="R128" s="39"/>
      <c r="S128" s="39"/>
      <c r="T128" s="24"/>
      <c r="U128" s="24"/>
      <c r="V128" s="24"/>
      <c r="W128" s="24"/>
      <c r="X128" s="73"/>
      <c r="Y128" s="39"/>
      <c r="Z128" s="39"/>
      <c r="AA128" s="39"/>
      <c r="AB128" s="39"/>
      <c r="AC128" s="24"/>
      <c r="AD128" s="39"/>
      <c r="AE128" s="39"/>
      <c r="AF128" s="39"/>
      <c r="AG128" s="39"/>
      <c r="AH128" s="39"/>
      <c r="AI128" s="39"/>
    </row>
    <row r="129" spans="1:36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42"/>
      <c r="O129" s="24"/>
      <c r="P129" s="39"/>
      <c r="Q129" s="42"/>
      <c r="R129" s="39"/>
      <c r="S129" s="39"/>
      <c r="T129" s="24"/>
      <c r="U129" s="24"/>
      <c r="V129" s="24"/>
      <c r="W129" s="24"/>
      <c r="X129" s="73"/>
      <c r="Y129" s="39"/>
      <c r="Z129" s="39"/>
      <c r="AA129" s="39"/>
      <c r="AB129" s="39"/>
      <c r="AC129" s="24"/>
      <c r="AD129" s="39"/>
      <c r="AE129" s="39"/>
      <c r="AF129" s="39"/>
      <c r="AG129" s="39"/>
      <c r="AH129" s="39"/>
      <c r="AI129" s="39"/>
    </row>
    <row r="130" spans="1:36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42"/>
      <c r="O130" s="24"/>
      <c r="P130" s="39"/>
      <c r="Q130" s="42"/>
      <c r="R130" s="39"/>
      <c r="S130" s="39"/>
      <c r="T130" s="24"/>
      <c r="U130" s="24"/>
      <c r="V130" s="24"/>
      <c r="W130" s="24"/>
      <c r="X130" s="73"/>
      <c r="Y130" s="39"/>
      <c r="Z130" s="39"/>
      <c r="AA130" s="39"/>
      <c r="AB130" s="39"/>
      <c r="AC130" s="24"/>
      <c r="AD130" s="39"/>
      <c r="AE130" s="39"/>
      <c r="AF130" s="39"/>
      <c r="AG130" s="39"/>
      <c r="AH130" s="39"/>
      <c r="AI130" s="39"/>
    </row>
    <row r="131" spans="1:36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42"/>
      <c r="O131" s="24"/>
      <c r="P131" s="39"/>
      <c r="Q131" s="42"/>
      <c r="R131" s="39"/>
      <c r="S131" s="39"/>
      <c r="T131" s="24"/>
      <c r="U131" s="24"/>
      <c r="V131" s="24"/>
      <c r="W131" s="24"/>
      <c r="X131" s="73"/>
      <c r="Y131" s="39"/>
      <c r="Z131" s="39"/>
      <c r="AA131" s="39"/>
      <c r="AB131" s="39"/>
      <c r="AC131" s="24"/>
      <c r="AD131" s="39"/>
      <c r="AE131" s="39"/>
      <c r="AF131" s="39"/>
      <c r="AG131" s="39"/>
      <c r="AH131" s="39"/>
      <c r="AI131" s="39"/>
    </row>
    <row r="132" spans="1:36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42"/>
      <c r="O132" s="24"/>
      <c r="P132" s="39"/>
      <c r="Q132" s="42"/>
      <c r="R132" s="39"/>
      <c r="S132" s="39"/>
      <c r="T132" s="24"/>
      <c r="U132" s="24"/>
      <c r="V132" s="24"/>
      <c r="W132" s="24"/>
      <c r="X132" s="73"/>
      <c r="Y132" s="39"/>
      <c r="Z132" s="39"/>
      <c r="AA132" s="39"/>
      <c r="AB132" s="39"/>
      <c r="AC132" s="24"/>
      <c r="AD132" s="39"/>
      <c r="AE132" s="39"/>
      <c r="AF132" s="39"/>
      <c r="AG132" s="39"/>
      <c r="AH132" s="39"/>
      <c r="AI132" s="39"/>
    </row>
    <row r="133" spans="1:36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42"/>
      <c r="O133" s="24"/>
      <c r="P133" s="39"/>
      <c r="Q133" s="42"/>
      <c r="R133" s="39"/>
      <c r="S133" s="39"/>
      <c r="T133" s="24"/>
      <c r="U133" s="24"/>
      <c r="V133" s="24"/>
      <c r="W133" s="24"/>
      <c r="X133" s="73"/>
      <c r="Y133" s="39"/>
      <c r="Z133" s="39"/>
      <c r="AA133" s="39"/>
      <c r="AB133" s="39"/>
      <c r="AC133" s="24"/>
      <c r="AD133" s="39"/>
      <c r="AE133" s="39"/>
      <c r="AF133" s="39"/>
      <c r="AG133" s="39"/>
      <c r="AH133" s="39"/>
      <c r="AI133" s="39"/>
    </row>
    <row r="134" spans="1:36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42"/>
      <c r="O134" s="24"/>
      <c r="P134" s="39"/>
      <c r="Q134" s="42"/>
      <c r="R134" s="39"/>
      <c r="S134" s="39"/>
      <c r="T134" s="24"/>
      <c r="U134" s="24"/>
      <c r="V134" s="24"/>
      <c r="W134" s="24"/>
      <c r="X134" s="73"/>
      <c r="Y134" s="39"/>
      <c r="Z134" s="39"/>
      <c r="AA134" s="39"/>
      <c r="AB134" s="39"/>
      <c r="AC134" s="24"/>
      <c r="AD134" s="39"/>
      <c r="AE134" s="39"/>
      <c r="AF134" s="39"/>
      <c r="AG134" s="39"/>
      <c r="AH134" s="39"/>
      <c r="AI134" s="39"/>
    </row>
    <row r="135" spans="1:36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2"/>
      <c r="O135" s="24"/>
      <c r="P135" s="39"/>
      <c r="Q135" s="42"/>
      <c r="R135" s="39"/>
      <c r="S135" s="39"/>
      <c r="T135" s="24"/>
      <c r="U135" s="24"/>
      <c r="V135" s="24"/>
      <c r="W135" s="24"/>
      <c r="X135" s="73"/>
      <c r="Y135" s="39"/>
      <c r="Z135" s="39"/>
      <c r="AA135" s="39"/>
      <c r="AB135" s="39"/>
      <c r="AC135" s="24"/>
      <c r="AD135" s="39"/>
      <c r="AE135" s="39"/>
      <c r="AF135" s="39"/>
      <c r="AG135" s="39"/>
      <c r="AH135" s="39"/>
      <c r="AI135" s="39"/>
    </row>
    <row r="136" spans="1:36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42"/>
      <c r="O136" s="24"/>
      <c r="P136" s="39"/>
      <c r="Q136" s="42"/>
      <c r="R136" s="39"/>
      <c r="S136" s="39"/>
      <c r="T136" s="24"/>
      <c r="U136" s="24"/>
      <c r="V136" s="24"/>
      <c r="W136" s="24"/>
      <c r="X136" s="73"/>
      <c r="Y136" s="39"/>
      <c r="Z136" s="39"/>
      <c r="AA136" s="39"/>
      <c r="AB136" s="39"/>
      <c r="AC136" s="24"/>
      <c r="AD136" s="39"/>
      <c r="AE136" s="39"/>
      <c r="AF136" s="39"/>
      <c r="AG136" s="39"/>
      <c r="AH136" s="39"/>
      <c r="AI136" s="39"/>
    </row>
    <row r="137" spans="1:36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42"/>
      <c r="O137" s="24"/>
      <c r="P137" s="39"/>
      <c r="Q137" s="42"/>
      <c r="R137" s="39"/>
      <c r="S137" s="39"/>
      <c r="T137" s="24"/>
      <c r="U137" s="24"/>
      <c r="V137" s="24"/>
      <c r="W137" s="24"/>
      <c r="X137" s="73"/>
      <c r="Y137" s="39"/>
      <c r="Z137" s="39"/>
      <c r="AA137" s="39"/>
      <c r="AB137" s="39"/>
      <c r="AC137" s="24"/>
      <c r="AD137" s="39"/>
      <c r="AE137" s="39"/>
      <c r="AF137" s="39"/>
      <c r="AG137" s="39"/>
      <c r="AH137" s="39"/>
      <c r="AI137" s="39"/>
    </row>
    <row r="138" spans="1:36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2"/>
      <c r="O138" s="24"/>
      <c r="P138" s="39"/>
      <c r="Q138" s="42"/>
      <c r="R138" s="39"/>
      <c r="S138" s="39"/>
      <c r="T138" s="24"/>
      <c r="U138" s="24"/>
      <c r="V138" s="24"/>
      <c r="W138" s="24"/>
      <c r="X138" s="73"/>
      <c r="Y138" s="39"/>
      <c r="Z138" s="39"/>
      <c r="AA138" s="39"/>
      <c r="AB138" s="39"/>
      <c r="AC138" s="24"/>
      <c r="AD138" s="39"/>
      <c r="AE138" s="39"/>
      <c r="AF138" s="39"/>
      <c r="AG138" s="39"/>
      <c r="AH138" s="39"/>
      <c r="AI138" s="39"/>
    </row>
    <row r="139" spans="1:36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24"/>
      <c r="P139" s="39"/>
      <c r="Q139" s="42"/>
      <c r="R139" s="39"/>
      <c r="S139" s="39"/>
      <c r="T139" s="24"/>
      <c r="U139" s="24"/>
      <c r="V139" s="24"/>
      <c r="W139" s="24"/>
      <c r="X139" s="73"/>
      <c r="Y139" s="39"/>
      <c r="Z139" s="39"/>
      <c r="AA139" s="39"/>
      <c r="AB139" s="39"/>
      <c r="AC139" s="24"/>
      <c r="AD139" s="39"/>
      <c r="AE139" s="39"/>
      <c r="AF139" s="39"/>
      <c r="AG139" s="39"/>
      <c r="AH139" s="39"/>
      <c r="AI139" s="39"/>
    </row>
    <row r="140" spans="1:36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42"/>
      <c r="O140" s="24"/>
      <c r="P140" s="39"/>
      <c r="Q140" s="42"/>
      <c r="R140" s="39"/>
      <c r="S140" s="39"/>
      <c r="T140" s="24"/>
      <c r="U140" s="24"/>
      <c r="V140" s="24"/>
      <c r="W140" s="24"/>
      <c r="X140" s="73"/>
      <c r="Y140" s="39"/>
      <c r="Z140" s="39"/>
      <c r="AA140" s="39"/>
      <c r="AB140" s="39"/>
      <c r="AC140" s="24"/>
      <c r="AD140" s="39"/>
      <c r="AE140" s="39"/>
      <c r="AF140" s="39"/>
      <c r="AG140" s="39"/>
      <c r="AH140" s="39"/>
      <c r="AI140" s="39"/>
    </row>
    <row r="141" spans="1:36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42"/>
      <c r="O141" s="24"/>
      <c r="P141" s="39"/>
      <c r="Q141" s="42"/>
      <c r="R141" s="39"/>
      <c r="S141" s="39"/>
      <c r="T141" s="24"/>
      <c r="U141" s="24"/>
      <c r="V141" s="24"/>
      <c r="W141" s="24"/>
      <c r="X141" s="73"/>
      <c r="Y141" s="39"/>
      <c r="Z141" s="39"/>
      <c r="AA141" s="39"/>
      <c r="AB141" s="39"/>
      <c r="AC141" s="24"/>
      <c r="AD141" s="39"/>
      <c r="AE141" s="39"/>
      <c r="AF141" s="39"/>
      <c r="AG141" s="39"/>
      <c r="AH141" s="39"/>
      <c r="AI141" s="39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44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7" t="s">
        <v>51</v>
      </c>
      <c r="C2" s="88"/>
      <c r="D2" s="89"/>
      <c r="E2" s="13" t="s">
        <v>13</v>
      </c>
      <c r="F2" s="14"/>
      <c r="G2" s="14"/>
      <c r="H2" s="14"/>
      <c r="I2" s="20"/>
      <c r="J2" s="15"/>
      <c r="K2" s="79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0" t="s">
        <v>54</v>
      </c>
      <c r="Y2" s="91"/>
      <c r="Z2" s="92"/>
      <c r="AA2" s="13" t="s">
        <v>13</v>
      </c>
      <c r="AB2" s="14"/>
      <c r="AC2" s="14"/>
      <c r="AD2" s="14"/>
      <c r="AE2" s="20"/>
      <c r="AF2" s="15"/>
      <c r="AG2" s="79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9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3"/>
      <c r="L3" s="18" t="s">
        <v>5</v>
      </c>
      <c r="M3" s="18" t="s">
        <v>6</v>
      </c>
      <c r="N3" s="18" t="s">
        <v>56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3"/>
      <c r="AH3" s="18" t="s">
        <v>5</v>
      </c>
      <c r="AI3" s="18" t="s">
        <v>6</v>
      </c>
      <c r="AJ3" s="18" t="s">
        <v>56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37"/>
      <c r="D4" s="2"/>
      <c r="E4" s="26"/>
      <c r="F4" s="26"/>
      <c r="G4" s="26"/>
      <c r="H4" s="94"/>
      <c r="I4" s="26"/>
      <c r="J4" s="95"/>
      <c r="K4" s="25"/>
      <c r="L4" s="96"/>
      <c r="M4" s="18"/>
      <c r="N4" s="18"/>
      <c r="O4" s="18"/>
      <c r="P4" s="24"/>
      <c r="Q4" s="26"/>
      <c r="R4" s="26"/>
      <c r="S4" s="94"/>
      <c r="T4" s="26"/>
      <c r="U4" s="26"/>
      <c r="V4" s="97"/>
      <c r="W4" s="25"/>
      <c r="X4" s="26">
        <v>2005</v>
      </c>
      <c r="Y4" s="26" t="s">
        <v>40</v>
      </c>
      <c r="Z4" s="2" t="s">
        <v>38</v>
      </c>
      <c r="AA4" s="26">
        <v>13</v>
      </c>
      <c r="AB4" s="26">
        <v>0</v>
      </c>
      <c r="AC4" s="26">
        <v>3</v>
      </c>
      <c r="AD4" s="26">
        <v>0</v>
      </c>
      <c r="AE4" s="26">
        <v>22</v>
      </c>
      <c r="AF4" s="48">
        <v>0.36059999999999998</v>
      </c>
      <c r="AG4" s="121">
        <v>61</v>
      </c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98"/>
      <c r="AS4" s="9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/>
      <c r="C5" s="37"/>
      <c r="D5" s="2"/>
      <c r="E5" s="26"/>
      <c r="F5" s="26"/>
      <c r="G5" s="26"/>
      <c r="H5" s="94"/>
      <c r="I5" s="26"/>
      <c r="J5" s="95"/>
      <c r="K5" s="25"/>
      <c r="L5" s="96"/>
      <c r="M5" s="18"/>
      <c r="N5" s="18"/>
      <c r="O5" s="18"/>
      <c r="P5" s="24"/>
      <c r="Q5" s="26"/>
      <c r="R5" s="26"/>
      <c r="S5" s="94"/>
      <c r="T5" s="26"/>
      <c r="U5" s="26"/>
      <c r="V5" s="97"/>
      <c r="W5" s="25"/>
      <c r="X5" s="26">
        <v>2006</v>
      </c>
      <c r="Y5" s="26" t="s">
        <v>41</v>
      </c>
      <c r="Z5" s="2" t="s">
        <v>38</v>
      </c>
      <c r="AA5" s="26">
        <v>1</v>
      </c>
      <c r="AB5" s="26">
        <v>0</v>
      </c>
      <c r="AC5" s="26">
        <v>1</v>
      </c>
      <c r="AD5" s="26">
        <v>1</v>
      </c>
      <c r="AE5" s="26">
        <v>5</v>
      </c>
      <c r="AF5" s="48">
        <v>0.71419999999999995</v>
      </c>
      <c r="AG5" s="121">
        <v>7</v>
      </c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98"/>
      <c r="AS5" s="9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00" t="s">
        <v>57</v>
      </c>
      <c r="C6" s="101"/>
      <c r="D6" s="102"/>
      <c r="E6" s="103">
        <f>SUM(E4:E5)</f>
        <v>0</v>
      </c>
      <c r="F6" s="103">
        <f>SUM(F4:F5)</f>
        <v>0</v>
      </c>
      <c r="G6" s="103">
        <f>SUM(G4:G5)</f>
        <v>0</v>
      </c>
      <c r="H6" s="103">
        <f>SUM(H4:H5)</f>
        <v>0</v>
      </c>
      <c r="I6" s="103">
        <f>SUM(I4:I5)</f>
        <v>0</v>
      </c>
      <c r="J6" s="104">
        <v>0</v>
      </c>
      <c r="K6" s="79">
        <f>SUM(K4:K5)</f>
        <v>0</v>
      </c>
      <c r="L6" s="22"/>
      <c r="M6" s="20"/>
      <c r="N6" s="105"/>
      <c r="O6" s="106"/>
      <c r="P6" s="24"/>
      <c r="Q6" s="103">
        <f>SUM(Q4:Q5)</f>
        <v>0</v>
      </c>
      <c r="R6" s="103">
        <f>SUM(R4:R5)</f>
        <v>0</v>
      </c>
      <c r="S6" s="103">
        <f>SUM(S4:S5)</f>
        <v>0</v>
      </c>
      <c r="T6" s="103">
        <f>SUM(T4:T5)</f>
        <v>0</v>
      </c>
      <c r="U6" s="103">
        <f>SUM(U4:U5)</f>
        <v>0</v>
      </c>
      <c r="V6" s="36">
        <v>0</v>
      </c>
      <c r="W6" s="79">
        <f>SUM(W4:W5)</f>
        <v>0</v>
      </c>
      <c r="X6" s="16" t="s">
        <v>57</v>
      </c>
      <c r="Y6" s="17"/>
      <c r="Z6" s="15"/>
      <c r="AA6" s="103">
        <f>SUM(AA4:AA5)</f>
        <v>14</v>
      </c>
      <c r="AB6" s="103">
        <f>SUM(AB4:AB5)</f>
        <v>0</v>
      </c>
      <c r="AC6" s="103">
        <f>SUM(AC4:AC5)</f>
        <v>4</v>
      </c>
      <c r="AD6" s="103">
        <f>SUM(AD4:AD5)</f>
        <v>1</v>
      </c>
      <c r="AE6" s="103">
        <f>SUM(AE4:AE5)</f>
        <v>27</v>
      </c>
      <c r="AF6" s="104">
        <f>PRODUCT(AE6/AG6)</f>
        <v>0.39705882352941174</v>
      </c>
      <c r="AG6" s="79">
        <f>SUM(AG4:AG5)</f>
        <v>68</v>
      </c>
      <c r="AH6" s="22"/>
      <c r="AI6" s="20"/>
      <c r="AJ6" s="105"/>
      <c r="AK6" s="106"/>
      <c r="AL6" s="24"/>
      <c r="AM6" s="103">
        <f>SUM(AM4:AM5)</f>
        <v>0</v>
      </c>
      <c r="AN6" s="103">
        <f>SUM(AN4:AN5)</f>
        <v>0</v>
      </c>
      <c r="AO6" s="103">
        <f>SUM(AO4:AO5)</f>
        <v>0</v>
      </c>
      <c r="AP6" s="103">
        <f>SUM(AP4:AP5)</f>
        <v>0</v>
      </c>
      <c r="AQ6" s="103">
        <f>SUM(AQ4:AQ5)</f>
        <v>0</v>
      </c>
      <c r="AR6" s="104">
        <v>0</v>
      </c>
      <c r="AS6" s="93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5"/>
      <c r="L7" s="24"/>
      <c r="M7" s="24"/>
      <c r="N7" s="24"/>
      <c r="O7" s="24"/>
      <c r="P7" s="39"/>
      <c r="Q7" s="39"/>
      <c r="R7" s="42"/>
      <c r="S7" s="39"/>
      <c r="T7" s="39"/>
      <c r="U7" s="24"/>
      <c r="V7" s="24"/>
      <c r="W7" s="25"/>
      <c r="X7" s="39"/>
      <c r="Y7" s="39"/>
      <c r="Z7" s="39"/>
      <c r="AA7" s="39"/>
      <c r="AB7" s="39"/>
      <c r="AC7" s="39"/>
      <c r="AD7" s="39"/>
      <c r="AE7" s="39"/>
      <c r="AF7" s="40"/>
      <c r="AG7" s="25"/>
      <c r="AH7" s="24"/>
      <c r="AI7" s="24"/>
      <c r="AJ7" s="24"/>
      <c r="AK7" s="24"/>
      <c r="AL7" s="39"/>
      <c r="AM7" s="39"/>
      <c r="AN7" s="42"/>
      <c r="AO7" s="39"/>
      <c r="AP7" s="39"/>
      <c r="AQ7" s="24"/>
      <c r="AR7" s="24"/>
      <c r="AS7" s="2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07" t="s">
        <v>58</v>
      </c>
      <c r="C8" s="108"/>
      <c r="D8" s="109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27</v>
      </c>
      <c r="M8" s="18" t="s">
        <v>28</v>
      </c>
      <c r="N8" s="18" t="s">
        <v>59</v>
      </c>
      <c r="O8" s="18" t="s">
        <v>60</v>
      </c>
      <c r="Q8" s="42"/>
      <c r="R8" s="42" t="s">
        <v>42</v>
      </c>
      <c r="S8" s="42"/>
      <c r="T8" s="110" t="s">
        <v>61</v>
      </c>
      <c r="U8" s="24"/>
      <c r="V8" s="25"/>
      <c r="W8" s="25"/>
      <c r="X8" s="111"/>
      <c r="Y8" s="111"/>
      <c r="Z8" s="111"/>
      <c r="AA8" s="111"/>
      <c r="AB8" s="111"/>
      <c r="AC8" s="42"/>
      <c r="AD8" s="42"/>
      <c r="AE8" s="42"/>
      <c r="AF8" s="39"/>
      <c r="AG8" s="39"/>
      <c r="AH8" s="39"/>
      <c r="AI8" s="39"/>
      <c r="AJ8" s="39"/>
      <c r="AK8" s="39"/>
      <c r="AM8" s="25"/>
      <c r="AN8" s="111"/>
      <c r="AO8" s="111"/>
      <c r="AP8" s="111"/>
      <c r="AQ8" s="111"/>
      <c r="AR8" s="111"/>
      <c r="AS8" s="11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12</v>
      </c>
      <c r="C9" s="12"/>
      <c r="D9" s="46"/>
      <c r="E9" s="112">
        <v>1</v>
      </c>
      <c r="F9" s="112">
        <v>0</v>
      </c>
      <c r="G9" s="112">
        <v>0</v>
      </c>
      <c r="H9" s="112">
        <v>0</v>
      </c>
      <c r="I9" s="112">
        <v>0</v>
      </c>
      <c r="J9" s="113">
        <v>0</v>
      </c>
      <c r="K9" s="39">
        <v>5</v>
      </c>
      <c r="L9" s="114">
        <v>0</v>
      </c>
      <c r="M9" s="114">
        <v>0</v>
      </c>
      <c r="N9" s="114">
        <v>0</v>
      </c>
      <c r="O9" s="114">
        <v>0</v>
      </c>
      <c r="Q9" s="42"/>
      <c r="R9" s="42"/>
      <c r="S9" s="42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15" t="s">
        <v>51</v>
      </c>
      <c r="C10" s="116"/>
      <c r="D10" s="117"/>
      <c r="E10" s="112">
        <f>PRODUCT(E6+Q6)</f>
        <v>0</v>
      </c>
      <c r="F10" s="112">
        <f>PRODUCT(F6+R6)</f>
        <v>0</v>
      </c>
      <c r="G10" s="112">
        <f>PRODUCT(G6+S6)</f>
        <v>0</v>
      </c>
      <c r="H10" s="112">
        <f>PRODUCT(H6+T6)</f>
        <v>0</v>
      </c>
      <c r="I10" s="112">
        <f>PRODUCT(I6+U6)</f>
        <v>0</v>
      </c>
      <c r="J10" s="113">
        <v>0</v>
      </c>
      <c r="K10" s="39">
        <f>PRODUCT(K6+W6)</f>
        <v>0</v>
      </c>
      <c r="L10" s="114">
        <v>0</v>
      </c>
      <c r="M10" s="114">
        <v>0</v>
      </c>
      <c r="N10" s="114">
        <v>0</v>
      </c>
      <c r="O10" s="114">
        <v>0</v>
      </c>
      <c r="Q10" s="42"/>
      <c r="R10" s="42"/>
      <c r="S10" s="42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3" t="s">
        <v>54</v>
      </c>
      <c r="C11" s="31"/>
      <c r="D11" s="35"/>
      <c r="E11" s="112">
        <f>PRODUCT(AA6+AM6)</f>
        <v>14</v>
      </c>
      <c r="F11" s="112">
        <f>PRODUCT(AB6+AN6)</f>
        <v>0</v>
      </c>
      <c r="G11" s="112">
        <f>PRODUCT(AC6+AO6)</f>
        <v>4</v>
      </c>
      <c r="H11" s="112">
        <f>PRODUCT(AD6+AP6)</f>
        <v>1</v>
      </c>
      <c r="I11" s="112">
        <f>PRODUCT(AE6+AQ6)</f>
        <v>27</v>
      </c>
      <c r="J11" s="113">
        <f>PRODUCT(I11/K11)</f>
        <v>0.39705882352941174</v>
      </c>
      <c r="K11" s="24">
        <f>PRODUCT(AG6+AS6)</f>
        <v>68</v>
      </c>
      <c r="L11" s="114">
        <f>PRODUCT((F11+G11)/E11)</f>
        <v>0.2857142857142857</v>
      </c>
      <c r="M11" s="114">
        <f>PRODUCT(H11/E11)</f>
        <v>7.1428571428571425E-2</v>
      </c>
      <c r="N11" s="114">
        <f>PRODUCT((F11+G11+H11)/E11)</f>
        <v>0.35714285714285715</v>
      </c>
      <c r="O11" s="114">
        <f>PRODUCT(I11/E11)</f>
        <v>1.9285714285714286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2"/>
      <c r="AH11" s="42"/>
      <c r="AI11" s="42"/>
      <c r="AJ11" s="42"/>
      <c r="AK11" s="39"/>
      <c r="AL11" s="2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18" t="s">
        <v>57</v>
      </c>
      <c r="C12" s="119"/>
      <c r="D12" s="120"/>
      <c r="E12" s="112">
        <f>SUM(E9:E11)</f>
        <v>15</v>
      </c>
      <c r="F12" s="112">
        <f t="shared" ref="F12:I12" si="0">SUM(F9:F11)</f>
        <v>0</v>
      </c>
      <c r="G12" s="112">
        <f t="shared" si="0"/>
        <v>4</v>
      </c>
      <c r="H12" s="112">
        <f t="shared" si="0"/>
        <v>1</v>
      </c>
      <c r="I12" s="112">
        <f t="shared" si="0"/>
        <v>27</v>
      </c>
      <c r="J12" s="113">
        <f>PRODUCT(I12/K12)</f>
        <v>0.36986301369863012</v>
      </c>
      <c r="K12" s="39">
        <f>SUM(K9:K11)</f>
        <v>73</v>
      </c>
      <c r="L12" s="114">
        <f>PRODUCT((F12+G12)/E12)</f>
        <v>0.26666666666666666</v>
      </c>
      <c r="M12" s="114">
        <f>PRODUCT(H12/E12)</f>
        <v>6.6666666666666666E-2</v>
      </c>
      <c r="N12" s="114">
        <f>PRODUCT((F12+G12+H12)/E12)</f>
        <v>0.33333333333333331</v>
      </c>
      <c r="O12" s="114">
        <f>PRODUCT(I12/E12)</f>
        <v>1.8</v>
      </c>
      <c r="Q12" s="24"/>
      <c r="R12" s="24"/>
      <c r="S12" s="24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4"/>
      <c r="F13" s="24"/>
      <c r="G13" s="24"/>
      <c r="H13" s="24"/>
      <c r="I13" s="24"/>
      <c r="J13" s="39"/>
      <c r="K13" s="39"/>
      <c r="L13" s="24"/>
      <c r="M13" s="24"/>
      <c r="N13" s="24"/>
      <c r="O13" s="24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4"/>
      <c r="AL177" s="24"/>
    </row>
    <row r="178" spans="12:38" x14ac:dyDescent="0.25">
      <c r="R178" s="25"/>
      <c r="S178" s="25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5"/>
      <c r="S179" s="25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25"/>
      <c r="S180" s="25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25"/>
      <c r="S181" s="25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5"/>
      <c r="S182" s="25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2018-11-09T14:16:07Z</dcterms:modified>
</cp:coreProperties>
</file>