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G22" i="1" l="1"/>
  <c r="O15" i="1"/>
  <c r="O19" i="1" s="1"/>
  <c r="O22" i="1" s="1"/>
  <c r="D16" i="1"/>
  <c r="F22" i="1"/>
  <c r="K19" i="1"/>
  <c r="E22" i="1"/>
  <c r="L19" i="1"/>
  <c r="H22" i="1"/>
  <c r="I19" i="1"/>
  <c r="L22" i="1" l="1"/>
  <c r="N15" i="1"/>
  <c r="N19" i="1" s="1"/>
  <c r="K22" i="1"/>
  <c r="M19" i="1"/>
  <c r="I22" i="1"/>
  <c r="N22" i="1" l="1"/>
  <c r="M22" i="1"/>
</calcChain>
</file>

<file path=xl/sharedStrings.xml><?xml version="1.0" encoding="utf-8"?>
<sst xmlns="http://schemas.openxmlformats.org/spreadsheetml/2006/main" count="93" uniqueCount="59">
  <si>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</si>
  <si>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</si>
  <si>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</si>
  <si>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</si>
  <si>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</si>
  <si>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</si>
  <si>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</si>
  <si>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</si>
  <si>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</si>
  <si>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</si>
  <si>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</si>
  <si>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</si>
  <si>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</si>
  <si>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</si>
  <si>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</si>
  <si>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</si>
  <si>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</si>
  <si>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</si>
  <si>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</si>
  <si>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</si>
  <si>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</si>
  <si>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</si>
  <si>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</si>
  <si>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</si>
  <si>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</si>
  <si>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</si>
  <si>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</si>
  <si>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</si>
  <si>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</si>
  <si>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</si>
  <si>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</si>
  <si>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</si>
  <si>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</si>
  <si>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</si>
  <si>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</si>
  <si>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</si>
  <si>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</si>
  <si>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Seurat</t>
  </si>
  <si>
    <t>suomensarja</t>
  </si>
  <si>
    <t xml:space="preserve">Lyöty </t>
  </si>
  <si>
    <t xml:space="preserve">Tuotu </t>
  </si>
  <si>
    <t>Pesä Ysit = Pesä Ysit, Lappeenranta  (1976)</t>
  </si>
  <si>
    <t>ykköspesis</t>
  </si>
  <si>
    <t>24.06. 2020  Tahko - Pesä Ysit  1-0  (8-8, 12-0)</t>
  </si>
  <si>
    <t>Ellinoora Ojala</t>
  </si>
  <si>
    <t>16.10.1998   Hattula</t>
  </si>
  <si>
    <t>Paukku = Hämeenlinnan Paukku  (1961),  kasvattajaseura</t>
  </si>
  <si>
    <t>Jana</t>
  </si>
  <si>
    <t>Jana  2</t>
  </si>
  <si>
    <t>Paukku</t>
  </si>
  <si>
    <t>Jana = Janakkalan Jana  (1929),</t>
  </si>
  <si>
    <t xml:space="preserve">  21 v   8 kk   8 pv  </t>
  </si>
  <si>
    <t>26.06. 2020  Manse PP -Pesä Ysit  2-0  (11-2, 11-1)</t>
  </si>
  <si>
    <t>2.  ottelu</t>
  </si>
  <si>
    <t xml:space="preserve">  21 v   8 kk 10 pv  </t>
  </si>
  <si>
    <t>12.  ottelu</t>
  </si>
  <si>
    <t>25.07. 2020  Manse PP -Pesä Ysit  2-0  (5-1, 5-0)</t>
  </si>
  <si>
    <t xml:space="preserve">  21 v   9 kk   9 pv 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</si>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</sst>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2013</v>
      </c>
      <c r="C4" s="61"/>
      <c r="D4" s="62" t="s">
        <v>49</v>
      </c>
      <c r="E4" s="61"/>
      <c r="F4" s="63" t="s">
        <v>38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2014</v>
      </c>
      <c r="C5" s="61"/>
      <c r="D5" s="62" t="s">
        <v>49</v>
      </c>
      <c r="E5" s="61"/>
      <c r="F5" s="63" t="s">
        <v>38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2015</v>
      </c>
      <c r="C6" s="61"/>
      <c r="D6" s="62" t="s">
        <v>47</v>
      </c>
      <c r="E6" s="61"/>
      <c r="F6" s="63" t="s">
        <v>38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81">
        <v>2015</v>
      </c>
      <c r="C7" s="81"/>
      <c r="D7" s="87" t="s">
        <v>49</v>
      </c>
      <c r="E7" s="81"/>
      <c r="F7" s="82" t="s">
        <v>42</v>
      </c>
      <c r="G7" s="83"/>
      <c r="H7" s="84"/>
      <c r="I7" s="81"/>
      <c r="J7" s="81"/>
      <c r="K7" s="81"/>
      <c r="L7" s="81"/>
      <c r="M7" s="81"/>
      <c r="N7" s="88"/>
      <c r="O7" s="30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1">
        <v>2016</v>
      </c>
      <c r="C8" s="61"/>
      <c r="D8" s="62" t="s">
        <v>47</v>
      </c>
      <c r="E8" s="61"/>
      <c r="F8" s="63" t="s">
        <v>38</v>
      </c>
      <c r="G8" s="61"/>
      <c r="H8" s="61"/>
      <c r="I8" s="61"/>
      <c r="J8" s="61"/>
      <c r="K8" s="61"/>
      <c r="L8" s="61"/>
      <c r="M8" s="61"/>
      <c r="N8" s="64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81">
        <v>2016</v>
      </c>
      <c r="C9" s="81"/>
      <c r="D9" s="87" t="s">
        <v>49</v>
      </c>
      <c r="E9" s="81"/>
      <c r="F9" s="82" t="s">
        <v>42</v>
      </c>
      <c r="G9" s="83"/>
      <c r="H9" s="84"/>
      <c r="I9" s="81"/>
      <c r="J9" s="81"/>
      <c r="K9" s="81"/>
      <c r="L9" s="81"/>
      <c r="M9" s="81"/>
      <c r="N9" s="88"/>
      <c r="O9" s="30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81">
        <v>2017</v>
      </c>
      <c r="C10" s="81"/>
      <c r="D10" s="87" t="s">
        <v>49</v>
      </c>
      <c r="E10" s="81"/>
      <c r="F10" s="82" t="s">
        <v>42</v>
      </c>
      <c r="G10" s="83"/>
      <c r="H10" s="84"/>
      <c r="I10" s="81"/>
      <c r="J10" s="81"/>
      <c r="K10" s="81"/>
      <c r="L10" s="81"/>
      <c r="M10" s="81"/>
      <c r="N10" s="88"/>
      <c r="O10" s="30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61">
        <v>2018</v>
      </c>
      <c r="C11" s="61"/>
      <c r="D11" s="62" t="s">
        <v>48</v>
      </c>
      <c r="E11" s="61"/>
      <c r="F11" s="63" t="s">
        <v>38</v>
      </c>
      <c r="G11" s="61"/>
      <c r="H11" s="61"/>
      <c r="I11" s="61"/>
      <c r="J11" s="61"/>
      <c r="K11" s="61"/>
      <c r="L11" s="61"/>
      <c r="M11" s="61"/>
      <c r="N11" s="64"/>
      <c r="O11" s="25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7"/>
      <c r="AH11" s="7"/>
      <c r="AI11" s="7"/>
      <c r="AJ11" s="7"/>
      <c r="AK11" s="7"/>
    </row>
    <row r="12" spans="1:37" ht="15" customHeight="1" x14ac:dyDescent="0.2">
      <c r="A12" s="1"/>
      <c r="B12" s="81">
        <v>2018</v>
      </c>
      <c r="C12" s="81"/>
      <c r="D12" s="87" t="s">
        <v>47</v>
      </c>
      <c r="E12" s="81"/>
      <c r="F12" s="82" t="s">
        <v>42</v>
      </c>
      <c r="G12" s="83"/>
      <c r="H12" s="84"/>
      <c r="I12" s="81"/>
      <c r="J12" s="81"/>
      <c r="K12" s="81"/>
      <c r="L12" s="81"/>
      <c r="M12" s="81"/>
      <c r="N12" s="88"/>
      <c r="O12" s="30"/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81">
        <v>2019</v>
      </c>
      <c r="C13" s="81"/>
      <c r="D13" s="87" t="s">
        <v>47</v>
      </c>
      <c r="E13" s="81"/>
      <c r="F13" s="82" t="s">
        <v>42</v>
      </c>
      <c r="G13" s="83"/>
      <c r="H13" s="84"/>
      <c r="I13" s="81"/>
      <c r="J13" s="81"/>
      <c r="K13" s="81"/>
      <c r="L13" s="81"/>
      <c r="M13" s="81"/>
      <c r="N13" s="88"/>
      <c r="O13" s="30"/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27"/>
      <c r="AC13" s="27"/>
      <c r="AD13" s="27"/>
      <c r="AE13" s="27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27">
        <v>2020</v>
      </c>
      <c r="C14" s="27" t="s">
        <v>58</v>
      </c>
      <c r="D14" s="28" t="s">
        <v>35</v>
      </c>
      <c r="E14" s="27">
        <v>20</v>
      </c>
      <c r="F14" s="27">
        <v>0</v>
      </c>
      <c r="G14" s="27">
        <v>2</v>
      </c>
      <c r="H14" s="27">
        <v>2</v>
      </c>
      <c r="I14" s="27">
        <v>11</v>
      </c>
      <c r="J14" s="27">
        <v>3</v>
      </c>
      <c r="K14" s="27">
        <v>2</v>
      </c>
      <c r="L14" s="27">
        <v>4</v>
      </c>
      <c r="M14" s="27">
        <v>2</v>
      </c>
      <c r="N14" s="29">
        <v>0.28899999999999998</v>
      </c>
      <c r="O14" s="30">
        <v>38</v>
      </c>
      <c r="P14" s="27"/>
      <c r="Q14" s="27"/>
      <c r="R14" s="27"/>
      <c r="S14" s="27"/>
      <c r="T14" s="27"/>
      <c r="U14" s="31"/>
      <c r="V14" s="31"/>
      <c r="W14" s="31"/>
      <c r="X14" s="31"/>
      <c r="Y14" s="31"/>
      <c r="Z14" s="27"/>
      <c r="AA14" s="27"/>
      <c r="AB14" s="27"/>
      <c r="AC14" s="27"/>
      <c r="AD14" s="27"/>
      <c r="AE14" s="27"/>
      <c r="AF14" s="23"/>
      <c r="AG14" s="24"/>
      <c r="AH14" s="24"/>
      <c r="AI14" s="24"/>
      <c r="AJ14" s="24"/>
      <c r="AK14" s="7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20</v>
      </c>
      <c r="F15" s="18">
        <f t="shared" si="0"/>
        <v>0</v>
      </c>
      <c r="G15" s="18">
        <f t="shared" si="0"/>
        <v>2</v>
      </c>
      <c r="H15" s="18">
        <f t="shared" si="0"/>
        <v>2</v>
      </c>
      <c r="I15" s="18">
        <f t="shared" si="0"/>
        <v>11</v>
      </c>
      <c r="J15" s="18">
        <f t="shared" si="0"/>
        <v>3</v>
      </c>
      <c r="K15" s="18">
        <f t="shared" si="0"/>
        <v>2</v>
      </c>
      <c r="L15" s="18">
        <f t="shared" si="0"/>
        <v>4</v>
      </c>
      <c r="M15" s="18">
        <f t="shared" si="0"/>
        <v>2</v>
      </c>
      <c r="N15" s="32">
        <f>PRODUCT(I15/O15)</f>
        <v>0.28947368421052633</v>
      </c>
      <c r="O15" s="33">
        <f t="shared" ref="O15:AE15" si="1">SUM(O4:O14)</f>
        <v>38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24"/>
      <c r="AH15" s="24"/>
      <c r="AI15" s="24"/>
      <c r="AJ15" s="24"/>
      <c r="AK15" s="7"/>
    </row>
    <row r="16" spans="1:37" ht="15" customHeight="1" x14ac:dyDescent="0.2">
      <c r="A16" s="1"/>
      <c r="B16" s="28" t="s">
        <v>2</v>
      </c>
      <c r="C16" s="34"/>
      <c r="D16" s="35">
        <f>SUM(F15:H15)+((I15-F15-G15)/3)+(E15/3)+(Z15*25)+(AA15*25)+(AB15*10)+(AC15*25)+(AD15*20)+(AE15*15)</f>
        <v>13.666666666666668</v>
      </c>
      <c r="E16" s="1"/>
      <c r="F16" s="1"/>
      <c r="G16" s="1"/>
      <c r="H16" s="1"/>
      <c r="I16" s="1"/>
      <c r="J16" s="1"/>
      <c r="K16" s="1"/>
      <c r="L16" s="1"/>
      <c r="M16" s="1"/>
      <c r="N16" s="3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7"/>
      <c r="AE16" s="1"/>
      <c r="AF16" s="23"/>
      <c r="AG16" s="24"/>
      <c r="AH16" s="24"/>
      <c r="AI16" s="24"/>
      <c r="AJ16" s="24"/>
      <c r="AK16" s="7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38"/>
      <c r="P17" s="1"/>
      <c r="Q17" s="3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24"/>
      <c r="AH17" s="24"/>
      <c r="AI17" s="24"/>
      <c r="AJ17" s="24"/>
      <c r="AK17" s="7"/>
    </row>
    <row r="18" spans="1:37" s="9" customFormat="1" ht="15" customHeight="1" x14ac:dyDescent="0.25">
      <c r="A18" s="1"/>
      <c r="B18" s="22" t="s">
        <v>16</v>
      </c>
      <c r="C18" s="40"/>
      <c r="D18" s="40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27</v>
      </c>
      <c r="L18" s="18" t="s">
        <v>28</v>
      </c>
      <c r="M18" s="18" t="s">
        <v>29</v>
      </c>
      <c r="N18" s="18" t="s">
        <v>23</v>
      </c>
      <c r="O18" s="25"/>
      <c r="P18" s="41" t="s">
        <v>34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12"/>
      <c r="AC18" s="12"/>
      <c r="AD18" s="12"/>
      <c r="AE18" s="43"/>
      <c r="AF18" s="23"/>
      <c r="AG18" s="8"/>
      <c r="AH18" s="24"/>
      <c r="AI18" s="24"/>
      <c r="AJ18" s="24"/>
      <c r="AK18" s="7"/>
    </row>
    <row r="19" spans="1:37" ht="15" customHeight="1" x14ac:dyDescent="0.2">
      <c r="A19" s="1"/>
      <c r="B19" s="41" t="s">
        <v>17</v>
      </c>
      <c r="C19" s="12"/>
      <c r="D19" s="43"/>
      <c r="E19" s="27">
        <f>PRODUCT(E15)</f>
        <v>20</v>
      </c>
      <c r="F19" s="27">
        <f>PRODUCT(F15)</f>
        <v>0</v>
      </c>
      <c r="G19" s="27">
        <f>PRODUCT(G15)</f>
        <v>2</v>
      </c>
      <c r="H19" s="27">
        <f>PRODUCT(H15)</f>
        <v>2</v>
      </c>
      <c r="I19" s="27">
        <f>PRODUCT(I15)</f>
        <v>11</v>
      </c>
      <c r="J19" s="1"/>
      <c r="K19" s="44">
        <f>PRODUCT((F19+G19)/E19)</f>
        <v>0.1</v>
      </c>
      <c r="L19" s="44">
        <f>PRODUCT(H19/E19)</f>
        <v>0.1</v>
      </c>
      <c r="M19" s="44">
        <f>PRODUCT(I19/E19)</f>
        <v>0.55000000000000004</v>
      </c>
      <c r="N19" s="29">
        <f>PRODUCT(N15)</f>
        <v>0.28947368421052633</v>
      </c>
      <c r="O19" s="25">
        <f>PRODUCT(O15)</f>
        <v>38</v>
      </c>
      <c r="P19" s="65" t="s">
        <v>21</v>
      </c>
      <c r="Q19" s="66"/>
      <c r="R19" s="67" t="s">
        <v>43</v>
      </c>
      <c r="S19" s="67"/>
      <c r="T19" s="67"/>
      <c r="U19" s="67"/>
      <c r="V19" s="67"/>
      <c r="W19" s="67"/>
      <c r="X19" s="67"/>
      <c r="Y19" s="67"/>
      <c r="Z19" s="67"/>
      <c r="AA19" s="68" t="s">
        <v>36</v>
      </c>
      <c r="AB19" s="77"/>
      <c r="AC19" s="68"/>
      <c r="AD19" s="68"/>
      <c r="AE19" s="78" t="s">
        <v>51</v>
      </c>
      <c r="AF19" s="23"/>
      <c r="AG19" s="24"/>
      <c r="AH19" s="24"/>
      <c r="AI19" s="24"/>
      <c r="AJ19" s="24"/>
      <c r="AK19" s="7"/>
    </row>
    <row r="20" spans="1:37" ht="15" customHeight="1" x14ac:dyDescent="0.2">
      <c r="A20" s="1"/>
      <c r="B20" s="45" t="s">
        <v>18</v>
      </c>
      <c r="C20" s="46"/>
      <c r="D20" s="47"/>
      <c r="E20" s="27"/>
      <c r="F20" s="27"/>
      <c r="G20" s="27"/>
      <c r="H20" s="27"/>
      <c r="I20" s="27"/>
      <c r="J20" s="1"/>
      <c r="K20" s="44"/>
      <c r="L20" s="44"/>
      <c r="M20" s="44"/>
      <c r="N20" s="29"/>
      <c r="O20" s="30"/>
      <c r="P20" s="69" t="s">
        <v>39</v>
      </c>
      <c r="Q20" s="70"/>
      <c r="R20" s="71" t="s">
        <v>52</v>
      </c>
      <c r="S20" s="71"/>
      <c r="T20" s="71"/>
      <c r="U20" s="71"/>
      <c r="V20" s="71"/>
      <c r="W20" s="71"/>
      <c r="X20" s="71"/>
      <c r="Y20" s="71"/>
      <c r="Z20" s="72"/>
      <c r="AA20" s="72" t="s">
        <v>53</v>
      </c>
      <c r="AB20" s="86"/>
      <c r="AC20" s="72"/>
      <c r="AD20" s="72"/>
      <c r="AE20" s="79" t="s">
        <v>54</v>
      </c>
      <c r="AF20" s="23"/>
      <c r="AG20" s="1"/>
      <c r="AH20" s="24"/>
      <c r="AI20" s="24"/>
      <c r="AJ20" s="24"/>
      <c r="AK20" s="7"/>
    </row>
    <row r="21" spans="1:37" ht="15" customHeight="1" x14ac:dyDescent="0.2">
      <c r="A21" s="1"/>
      <c r="B21" s="48" t="s">
        <v>19</v>
      </c>
      <c r="C21" s="49"/>
      <c r="D21" s="50"/>
      <c r="E21" s="31"/>
      <c r="F21" s="31"/>
      <c r="G21" s="31"/>
      <c r="H21" s="31"/>
      <c r="I21" s="31"/>
      <c r="J21" s="1"/>
      <c r="K21" s="51"/>
      <c r="L21" s="51"/>
      <c r="M21" s="51"/>
      <c r="N21" s="52"/>
      <c r="O21" s="25"/>
      <c r="P21" s="69" t="s">
        <v>40</v>
      </c>
      <c r="Q21" s="70"/>
      <c r="R21" s="71" t="s">
        <v>56</v>
      </c>
      <c r="S21" s="71"/>
      <c r="T21" s="71"/>
      <c r="U21" s="71"/>
      <c r="V21" s="71"/>
      <c r="W21" s="71"/>
      <c r="X21" s="71"/>
      <c r="Y21" s="71"/>
      <c r="Z21" s="72"/>
      <c r="AA21" s="72" t="s">
        <v>55</v>
      </c>
      <c r="AB21" s="86"/>
      <c r="AC21" s="72"/>
      <c r="AD21" s="72"/>
      <c r="AE21" s="79" t="s">
        <v>57</v>
      </c>
      <c r="AF21" s="23"/>
      <c r="AG21" s="1"/>
      <c r="AH21" s="24"/>
      <c r="AI21" s="24"/>
      <c r="AJ21" s="24"/>
      <c r="AK21" s="7"/>
    </row>
    <row r="22" spans="1:37" ht="15" customHeight="1" x14ac:dyDescent="0.2">
      <c r="A22" s="1"/>
      <c r="B22" s="53" t="s">
        <v>20</v>
      </c>
      <c r="C22" s="54"/>
      <c r="D22" s="55"/>
      <c r="E22" s="18">
        <f>SUM(E19:E21)</f>
        <v>20</v>
      </c>
      <c r="F22" s="18">
        <f>SUM(F19:F21)</f>
        <v>0</v>
      </c>
      <c r="G22" s="18">
        <f>SUM(G19:G21)</f>
        <v>2</v>
      </c>
      <c r="H22" s="18">
        <f>SUM(H19:H21)</f>
        <v>2</v>
      </c>
      <c r="I22" s="18">
        <f>SUM(I19:I21)</f>
        <v>11</v>
      </c>
      <c r="J22" s="1"/>
      <c r="K22" s="56">
        <f>PRODUCT((F22+G22)/E22)</f>
        <v>0.1</v>
      </c>
      <c r="L22" s="56">
        <f>PRODUCT(H22/E22)</f>
        <v>0.1</v>
      </c>
      <c r="M22" s="56">
        <f>PRODUCT(I22/E22)</f>
        <v>0.55000000000000004</v>
      </c>
      <c r="N22" s="32">
        <f>PRODUCT(I22/O22)</f>
        <v>0.28947368421052633</v>
      </c>
      <c r="O22" s="25">
        <f>SUM(O19:O21)</f>
        <v>38</v>
      </c>
      <c r="P22" s="73" t="s">
        <v>22</v>
      </c>
      <c r="Q22" s="74"/>
      <c r="R22" s="74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/>
      <c r="AE22" s="80"/>
      <c r="AF22" s="23"/>
      <c r="AG22" s="1"/>
      <c r="AH22" s="8"/>
      <c r="AI22" s="8"/>
      <c r="AJ22" s="8"/>
      <c r="AK22" s="7"/>
    </row>
    <row r="23" spans="1:37" ht="15" customHeight="1" x14ac:dyDescent="0.25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6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1"/>
      <c r="AH23" s="24"/>
      <c r="AI23" s="24"/>
      <c r="AJ23" s="24"/>
      <c r="AK23" s="7"/>
    </row>
    <row r="24" spans="1:37" ht="15" customHeight="1" x14ac:dyDescent="0.25">
      <c r="A24" s="1"/>
      <c r="B24" s="1" t="s">
        <v>37</v>
      </c>
      <c r="C24" s="1"/>
      <c r="D24" s="85" t="s">
        <v>46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25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1"/>
      <c r="Q68" s="39"/>
      <c r="R68" s="1"/>
      <c r="S68" s="1"/>
      <c r="T68" s="25"/>
      <c r="U68" s="25"/>
      <c r="V68" s="5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9"/>
      <c r="O69" s="25"/>
      <c r="P69" s="1"/>
      <c r="Q69" s="39"/>
      <c r="R69" s="1"/>
      <c r="S69" s="1"/>
      <c r="T69" s="25"/>
      <c r="U69" s="25"/>
      <c r="V69" s="57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9"/>
      <c r="O70" s="25"/>
      <c r="P70" s="1"/>
      <c r="Q70" s="39"/>
      <c r="R70" s="1"/>
      <c r="S70" s="1"/>
      <c r="T70" s="25"/>
      <c r="U70" s="25"/>
      <c r="V70" s="57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7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7"/>
      <c r="AG79" s="8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9"/>
      <c r="M80" s="59"/>
      <c r="N80" s="59"/>
      <c r="O80" s="38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7"/>
      <c r="AG80" s="8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9"/>
      <c r="M81" s="59"/>
      <c r="N81" s="59"/>
      <c r="O81" s="38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7"/>
      <c r="AG81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2020-08-22T09:14:57Z</dcterms:modified>
</cp:coreProperties>
</file>