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9" i="1" l="1"/>
  <c r="O12" i="1" l="1"/>
  <c r="O11" i="1"/>
  <c r="O8" i="1"/>
  <c r="O7" i="1"/>
  <c r="O6" i="1"/>
  <c r="O5" i="1"/>
  <c r="O4" i="1"/>
  <c r="O14" i="1" s="1"/>
  <c r="M12" i="1"/>
  <c r="M11" i="1"/>
  <c r="M8" i="1"/>
  <c r="M7" i="1"/>
  <c r="M6" i="1"/>
  <c r="M5" i="1"/>
  <c r="M4" i="1"/>
  <c r="AE14" i="1"/>
  <c r="AD14" i="1"/>
  <c r="AC14" i="1"/>
  <c r="AB14" i="1"/>
  <c r="AA14" i="1"/>
  <c r="Z14" i="1"/>
  <c r="Y14" i="1"/>
  <c r="I20" i="1"/>
  <c r="N20" i="1" s="1"/>
  <c r="X14" i="1"/>
  <c r="H20" i="1" s="1"/>
  <c r="W14" i="1"/>
  <c r="G20" i="1"/>
  <c r="V14" i="1"/>
  <c r="F20" i="1"/>
  <c r="U14" i="1"/>
  <c r="E20" i="1"/>
  <c r="T14" i="1"/>
  <c r="I19" i="1" s="1"/>
  <c r="S14" i="1"/>
  <c r="H19" i="1" s="1"/>
  <c r="R14" i="1"/>
  <c r="G19" i="1" s="1"/>
  <c r="Q14" i="1"/>
  <c r="F19" i="1" s="1"/>
  <c r="P14" i="1"/>
  <c r="E19" i="1" s="1"/>
  <c r="L14" i="1"/>
  <c r="K14" i="1"/>
  <c r="J14" i="1"/>
  <c r="I14" i="1"/>
  <c r="I18" i="1"/>
  <c r="H14" i="1"/>
  <c r="H18" i="1"/>
  <c r="G14" i="1"/>
  <c r="G18" i="1"/>
  <c r="G21" i="1" s="1"/>
  <c r="F14" i="1"/>
  <c r="F18" i="1" s="1"/>
  <c r="E14" i="1"/>
  <c r="E18" i="1" s="1"/>
  <c r="M14" i="1"/>
  <c r="M20" i="1"/>
  <c r="K20" i="1"/>
  <c r="I21" i="1" l="1"/>
  <c r="N21" i="1" s="1"/>
  <c r="D15" i="1"/>
  <c r="M19" i="1"/>
  <c r="F21" i="1"/>
  <c r="K18" i="1"/>
  <c r="E21" i="1"/>
  <c r="M18" i="1"/>
  <c r="L18" i="1"/>
  <c r="K19" i="1"/>
  <c r="L19" i="1"/>
  <c r="L20" i="1"/>
  <c r="H21" i="1"/>
  <c r="L21" i="1" s="1"/>
  <c r="O18" i="1"/>
  <c r="O21" i="1" s="1"/>
  <c r="N14" i="1"/>
  <c r="N18" i="1" s="1"/>
  <c r="M21" i="1" l="1"/>
  <c r="K21" i="1"/>
</calcChain>
</file>

<file path=xl/sharedStrings.xml><?xml version="1.0" encoding="utf-8"?>
<sst xmlns="http://schemas.openxmlformats.org/spreadsheetml/2006/main" count="133" uniqueCount="83">
  <si>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</si>
  <si>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</si>
  <si>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</si>
  <si>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</si>
  <si>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</si>
  <si>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</si>
  <si>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</si>
  <si>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</si>
  <si>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</si>
  <si>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</si>
  <si>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</si>
  <si>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</si>
  <si>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</si>
  <si>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</si>
  <si>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</si>
  <si>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</si>
  <si>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</si>
  <si>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</si>
  <si>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</si>
  <si>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</si>
  <si>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</si>
  <si>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</si>
  <si>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</si>
  <si>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</si>
  <si>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</si>
  <si>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</si>
  <si>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</si>
  <si>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</si>
  <si>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</si>
  <si>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</si>
  <si>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</si>
  <si>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</si>
  <si>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</si>
  <si>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</si>
  <si>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</si>
  <si>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Anu Ojala</t>
  </si>
  <si>
    <t>2.</t>
  </si>
  <si>
    <t>Lippo</t>
  </si>
  <si>
    <t>play off</t>
  </si>
  <si>
    <t>6.</t>
  </si>
  <si>
    <t>9.</t>
  </si>
  <si>
    <t>karsintasarja</t>
  </si>
  <si>
    <t>OsVa</t>
  </si>
  <si>
    <t>ykköspesis</t>
  </si>
  <si>
    <t>TyTe</t>
  </si>
  <si>
    <t>7.</t>
  </si>
  <si>
    <t>jatkosarja</t>
  </si>
  <si>
    <t>7.10.1980</t>
  </si>
  <si>
    <t>Lippo = Oulun Lippo  (1955)</t>
  </si>
  <si>
    <t>OsVa = Oulunsalon Vasama  (1910)</t>
  </si>
  <si>
    <t>TyTe = Tyrnävän Tempaus  (1922)</t>
  </si>
  <si>
    <t>ENSIMMÄISET</t>
  </si>
  <si>
    <t>Ottelu</t>
  </si>
  <si>
    <t>1.  ottelu</t>
  </si>
  <si>
    <t>Lyöty juoksu</t>
  </si>
  <si>
    <t>Tuotu juoksu</t>
  </si>
  <si>
    <t>Kunnari</t>
  </si>
  <si>
    <t>suomensarja</t>
  </si>
  <si>
    <t>10.05. 1998  Lippo - Tahko  2-0  (9-3, 16-2)</t>
  </si>
  <si>
    <t xml:space="preserve">  19 v   7 kk   3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</si>
  <si>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</si>
  <si>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</si>
  <si>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</si>
  <si>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</si>
  <si>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</si>
  <si>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</si>
  <si>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</si>
  <si>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</si>
  <si>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</si>
  <si>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</si>
  <si>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</si>
  <si>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</si>
  <si>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</si>
  <si>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</si>
  <si>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1998  Sotkamo</t>
  </si>
  <si>
    <t>Itä</t>
  </si>
  <si>
    <t>Mika Sirviö</t>
  </si>
  <si>
    <t>3112</t>
  </si>
  <si>
    <t xml:space="preserve">  2-0  (5-3, 10-5)</t>
  </si>
  <si>
    <t>jok</t>
  </si>
  <si>
    <t>1/4</t>
  </si>
  <si>
    <t>0/1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</si>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</sst>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3" borderId="3" xfId="0" quotePrefix="1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5" fillId="2" borderId="0" xfId="0" applyFont="1" applyFill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left"/>
    </xf>
    <xf numFmtId="49" fontId="1" fillId="9" borderId="11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49" fontId="1" fillId="9" borderId="12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15" xfId="0" applyFont="1" applyFill="1" applyBorder="1"/>
    <xf numFmtId="49" fontId="1" fillId="9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8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1998</v>
      </c>
      <c r="C4" s="27" t="s">
        <v>36</v>
      </c>
      <c r="D4" s="29" t="s">
        <v>37</v>
      </c>
      <c r="E4" s="27">
        <v>18</v>
      </c>
      <c r="F4" s="27">
        <v>0</v>
      </c>
      <c r="G4" s="27">
        <v>7</v>
      </c>
      <c r="H4" s="27">
        <v>6</v>
      </c>
      <c r="I4" s="27">
        <v>52</v>
      </c>
      <c r="J4" s="27">
        <v>12</v>
      </c>
      <c r="K4" s="27">
        <v>13</v>
      </c>
      <c r="L4" s="27">
        <v>20</v>
      </c>
      <c r="M4" s="27">
        <f>PRODUCT(F4+G4)</f>
        <v>7</v>
      </c>
      <c r="N4" s="30">
        <v>0.46400000000000002</v>
      </c>
      <c r="O4" s="37">
        <f>PRODUCT(I4/N4)</f>
        <v>112.06896551724137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>
        <v>1</v>
      </c>
      <c r="AC4" s="27"/>
      <c r="AD4" s="27">
        <v>1</v>
      </c>
      <c r="AE4" s="27"/>
      <c r="AF4" s="14" t="s">
        <v>38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1999</v>
      </c>
      <c r="C5" s="27" t="s">
        <v>36</v>
      </c>
      <c r="D5" s="29" t="s">
        <v>37</v>
      </c>
      <c r="E5" s="27">
        <v>22</v>
      </c>
      <c r="F5" s="27">
        <v>2</v>
      </c>
      <c r="G5" s="27">
        <v>9</v>
      </c>
      <c r="H5" s="27">
        <v>11</v>
      </c>
      <c r="I5" s="27">
        <v>62</v>
      </c>
      <c r="J5" s="27">
        <v>23</v>
      </c>
      <c r="K5" s="27">
        <v>11</v>
      </c>
      <c r="L5" s="27">
        <v>17</v>
      </c>
      <c r="M5" s="27">
        <f>PRODUCT(F5+G5)</f>
        <v>11</v>
      </c>
      <c r="N5" s="30">
        <v>0.39500000000000002</v>
      </c>
      <c r="O5" s="37">
        <f>PRODUCT(I5/N5)</f>
        <v>156.96202531645568</v>
      </c>
      <c r="P5" s="27">
        <v>8</v>
      </c>
      <c r="Q5" s="27">
        <v>1</v>
      </c>
      <c r="R5" s="27">
        <v>1</v>
      </c>
      <c r="S5" s="27">
        <v>4</v>
      </c>
      <c r="T5" s="27">
        <v>30</v>
      </c>
      <c r="U5" s="28"/>
      <c r="V5" s="28"/>
      <c r="W5" s="28"/>
      <c r="X5" s="28"/>
      <c r="Y5" s="28"/>
      <c r="Z5" s="27"/>
      <c r="AA5" s="27"/>
      <c r="AB5" s="27">
        <v>1</v>
      </c>
      <c r="AC5" s="27"/>
      <c r="AD5" s="27">
        <v>1</v>
      </c>
      <c r="AE5" s="27"/>
      <c r="AF5" s="14" t="s">
        <v>38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2000</v>
      </c>
      <c r="C6" s="27" t="s">
        <v>36</v>
      </c>
      <c r="D6" s="29" t="s">
        <v>37</v>
      </c>
      <c r="E6" s="27">
        <v>22</v>
      </c>
      <c r="F6" s="27">
        <v>1</v>
      </c>
      <c r="G6" s="27">
        <v>7</v>
      </c>
      <c r="H6" s="27">
        <v>7</v>
      </c>
      <c r="I6" s="27">
        <v>58</v>
      </c>
      <c r="J6" s="27">
        <v>35</v>
      </c>
      <c r="K6" s="27">
        <v>6</v>
      </c>
      <c r="L6" s="27">
        <v>9</v>
      </c>
      <c r="M6" s="27">
        <f>PRODUCT(F6+G6)</f>
        <v>8</v>
      </c>
      <c r="N6" s="30">
        <v>0.41099999999999998</v>
      </c>
      <c r="O6" s="37">
        <f>PRODUCT(I6/N6)</f>
        <v>141.11922141119223</v>
      </c>
      <c r="P6" s="27">
        <v>11</v>
      </c>
      <c r="Q6" s="27">
        <v>1</v>
      </c>
      <c r="R6" s="27">
        <v>3</v>
      </c>
      <c r="S6" s="27">
        <v>2</v>
      </c>
      <c r="T6" s="27">
        <v>25</v>
      </c>
      <c r="U6" s="28"/>
      <c r="V6" s="28"/>
      <c r="W6" s="28"/>
      <c r="X6" s="28"/>
      <c r="Y6" s="28"/>
      <c r="Z6" s="27"/>
      <c r="AA6" s="27"/>
      <c r="AB6" s="27">
        <v>1</v>
      </c>
      <c r="AC6" s="27"/>
      <c r="AD6" s="27">
        <v>1</v>
      </c>
      <c r="AE6" s="27"/>
      <c r="AF6" s="14" t="s">
        <v>38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2001</v>
      </c>
      <c r="C7" s="27" t="s">
        <v>39</v>
      </c>
      <c r="D7" s="29" t="s">
        <v>37</v>
      </c>
      <c r="E7" s="27">
        <v>24</v>
      </c>
      <c r="F7" s="27">
        <v>1</v>
      </c>
      <c r="G7" s="27">
        <v>10</v>
      </c>
      <c r="H7" s="27">
        <v>8</v>
      </c>
      <c r="I7" s="27">
        <v>58</v>
      </c>
      <c r="J7" s="27">
        <v>9</v>
      </c>
      <c r="K7" s="27">
        <v>21</v>
      </c>
      <c r="L7" s="27">
        <v>17</v>
      </c>
      <c r="M7" s="27">
        <f>PRODUCT(F7+G7)</f>
        <v>11</v>
      </c>
      <c r="N7" s="30">
        <v>0.439</v>
      </c>
      <c r="O7" s="37">
        <f>PRODUCT(I7/N7)</f>
        <v>132.11845102505694</v>
      </c>
      <c r="P7" s="27">
        <v>5</v>
      </c>
      <c r="Q7" s="27">
        <v>0</v>
      </c>
      <c r="R7" s="27">
        <v>1</v>
      </c>
      <c r="S7" s="27">
        <v>1</v>
      </c>
      <c r="T7" s="27">
        <v>9</v>
      </c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 t="s">
        <v>38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2002</v>
      </c>
      <c r="C8" s="27" t="s">
        <v>40</v>
      </c>
      <c r="D8" s="29" t="s">
        <v>37</v>
      </c>
      <c r="E8" s="27">
        <v>24</v>
      </c>
      <c r="F8" s="27">
        <v>0</v>
      </c>
      <c r="G8" s="27">
        <v>3</v>
      </c>
      <c r="H8" s="27">
        <v>5</v>
      </c>
      <c r="I8" s="27">
        <v>65</v>
      </c>
      <c r="J8" s="27">
        <v>16</v>
      </c>
      <c r="K8" s="27">
        <v>27</v>
      </c>
      <c r="L8" s="27">
        <v>19</v>
      </c>
      <c r="M8" s="27">
        <f>PRODUCT(F8+G8)</f>
        <v>3</v>
      </c>
      <c r="N8" s="30">
        <v>0.53300000000000003</v>
      </c>
      <c r="O8" s="37">
        <f>PRODUCT(I8/N8)</f>
        <v>121.95121951219511</v>
      </c>
      <c r="P8" s="27"/>
      <c r="Q8" s="27"/>
      <c r="R8" s="27"/>
      <c r="S8" s="27"/>
      <c r="T8" s="27"/>
      <c r="U8" s="28">
        <v>7</v>
      </c>
      <c r="V8" s="28">
        <v>0</v>
      </c>
      <c r="W8" s="28">
        <v>9</v>
      </c>
      <c r="X8" s="28">
        <v>9</v>
      </c>
      <c r="Y8" s="28">
        <v>31</v>
      </c>
      <c r="Z8" s="27"/>
      <c r="AA8" s="27"/>
      <c r="AB8" s="27"/>
      <c r="AC8" s="27"/>
      <c r="AD8" s="27"/>
      <c r="AE8" s="27"/>
      <c r="AF8" s="61" t="s">
        <v>41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2">
        <v>2003</v>
      </c>
      <c r="C9" s="62"/>
      <c r="D9" s="63" t="s">
        <v>42</v>
      </c>
      <c r="E9" s="62"/>
      <c r="F9" s="64" t="s">
        <v>43</v>
      </c>
      <c r="G9" s="67"/>
      <c r="H9" s="66"/>
      <c r="I9" s="62"/>
      <c r="J9" s="62"/>
      <c r="K9" s="62"/>
      <c r="L9" s="62"/>
      <c r="M9" s="62"/>
      <c r="N9" s="62"/>
      <c r="O9" s="37">
        <v>0</v>
      </c>
      <c r="P9" s="27"/>
      <c r="Q9" s="27"/>
      <c r="R9" s="27"/>
      <c r="S9" s="27"/>
      <c r="T9" s="27"/>
      <c r="U9" s="28">
        <v>6</v>
      </c>
      <c r="V9" s="28">
        <v>0</v>
      </c>
      <c r="W9" s="28">
        <v>2</v>
      </c>
      <c r="X9" s="28">
        <v>3</v>
      </c>
      <c r="Y9" s="28">
        <v>27</v>
      </c>
      <c r="Z9" s="27"/>
      <c r="AA9" s="27"/>
      <c r="AB9" s="27"/>
      <c r="AC9" s="27"/>
      <c r="AD9" s="27"/>
      <c r="AE9" s="27"/>
      <c r="AF9" s="61" t="s">
        <v>41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2">
        <v>2004</v>
      </c>
      <c r="C10" s="62"/>
      <c r="D10" s="63" t="s">
        <v>42</v>
      </c>
      <c r="E10" s="62"/>
      <c r="F10" s="64" t="s">
        <v>43</v>
      </c>
      <c r="G10" s="67"/>
      <c r="H10" s="66"/>
      <c r="I10" s="62"/>
      <c r="J10" s="62"/>
      <c r="K10" s="62"/>
      <c r="L10" s="62"/>
      <c r="M10" s="62"/>
      <c r="N10" s="62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2005</v>
      </c>
      <c r="C11" s="27" t="s">
        <v>40</v>
      </c>
      <c r="D11" s="29" t="s">
        <v>44</v>
      </c>
      <c r="E11" s="27">
        <v>20</v>
      </c>
      <c r="F11" s="27">
        <v>1</v>
      </c>
      <c r="G11" s="27">
        <v>14</v>
      </c>
      <c r="H11" s="27">
        <v>16</v>
      </c>
      <c r="I11" s="27">
        <v>69</v>
      </c>
      <c r="J11" s="27">
        <v>13</v>
      </c>
      <c r="K11" s="27">
        <v>23</v>
      </c>
      <c r="L11" s="27">
        <v>18</v>
      </c>
      <c r="M11" s="27">
        <f>PRODUCT(F11+G11)</f>
        <v>15</v>
      </c>
      <c r="N11" s="30">
        <v>0.53500000000000003</v>
      </c>
      <c r="O11" s="37">
        <f>PRODUCT(I11/N11)</f>
        <v>128.97196261682242</v>
      </c>
      <c r="P11" s="27"/>
      <c r="Q11" s="27"/>
      <c r="R11" s="27"/>
      <c r="S11" s="27"/>
      <c r="T11" s="27"/>
      <c r="U11" s="28">
        <v>6</v>
      </c>
      <c r="V11" s="28">
        <v>0</v>
      </c>
      <c r="W11" s="28">
        <v>10</v>
      </c>
      <c r="X11" s="28">
        <v>4</v>
      </c>
      <c r="Y11" s="28">
        <v>29</v>
      </c>
      <c r="Z11" s="27"/>
      <c r="AA11" s="27"/>
      <c r="AB11" s="27"/>
      <c r="AC11" s="27"/>
      <c r="AD11" s="27"/>
      <c r="AE11" s="27"/>
      <c r="AF11" s="61" t="s">
        <v>41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2006</v>
      </c>
      <c r="C12" s="27" t="s">
        <v>45</v>
      </c>
      <c r="D12" s="29" t="s">
        <v>44</v>
      </c>
      <c r="E12" s="27">
        <v>20</v>
      </c>
      <c r="F12" s="27">
        <v>1</v>
      </c>
      <c r="G12" s="27">
        <v>19</v>
      </c>
      <c r="H12" s="27">
        <v>8</v>
      </c>
      <c r="I12" s="27">
        <v>74</v>
      </c>
      <c r="J12" s="27">
        <v>12</v>
      </c>
      <c r="K12" s="27">
        <v>16</v>
      </c>
      <c r="L12" s="27">
        <v>26</v>
      </c>
      <c r="M12" s="27">
        <f>PRODUCT(F12+G12)</f>
        <v>20</v>
      </c>
      <c r="N12" s="65">
        <v>0.52200000000000002</v>
      </c>
      <c r="O12" s="37">
        <f>PRODUCT(I12/N12)</f>
        <v>141.7624521072797</v>
      </c>
      <c r="P12" s="27">
        <v>7</v>
      </c>
      <c r="Q12" s="27">
        <v>0</v>
      </c>
      <c r="R12" s="27">
        <v>5</v>
      </c>
      <c r="S12" s="27">
        <v>2</v>
      </c>
      <c r="T12" s="27">
        <v>25</v>
      </c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 t="s">
        <v>46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71">
        <v>2007</v>
      </c>
      <c r="C13" s="71"/>
      <c r="D13" s="72" t="s">
        <v>42</v>
      </c>
      <c r="E13" s="71"/>
      <c r="F13" s="73" t="s">
        <v>57</v>
      </c>
      <c r="G13" s="74"/>
      <c r="H13" s="75"/>
      <c r="I13" s="71"/>
      <c r="J13" s="71"/>
      <c r="K13" s="71"/>
      <c r="L13" s="71"/>
      <c r="M13" s="71"/>
      <c r="N13" s="71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150</v>
      </c>
      <c r="F14" s="19">
        <f t="shared" si="0"/>
        <v>6</v>
      </c>
      <c r="G14" s="19">
        <f t="shared" si="0"/>
        <v>69</v>
      </c>
      <c r="H14" s="19">
        <f t="shared" si="0"/>
        <v>61</v>
      </c>
      <c r="I14" s="19">
        <f t="shared" si="0"/>
        <v>438</v>
      </c>
      <c r="J14" s="19">
        <f t="shared" si="0"/>
        <v>120</v>
      </c>
      <c r="K14" s="19">
        <f t="shared" si="0"/>
        <v>117</v>
      </c>
      <c r="L14" s="19">
        <f t="shared" si="0"/>
        <v>126</v>
      </c>
      <c r="M14" s="19">
        <f t="shared" si="0"/>
        <v>75</v>
      </c>
      <c r="N14" s="31">
        <f>PRODUCT(I14/O14)</f>
        <v>0.46847209662360534</v>
      </c>
      <c r="O14" s="32">
        <f t="shared" ref="O14:AE14" si="1">SUM(O4:O13)</f>
        <v>934.95429750624362</v>
      </c>
      <c r="P14" s="19">
        <f t="shared" si="1"/>
        <v>31</v>
      </c>
      <c r="Q14" s="19">
        <f t="shared" si="1"/>
        <v>2</v>
      </c>
      <c r="R14" s="19">
        <f t="shared" si="1"/>
        <v>10</v>
      </c>
      <c r="S14" s="19">
        <f t="shared" si="1"/>
        <v>9</v>
      </c>
      <c r="T14" s="19">
        <f t="shared" si="1"/>
        <v>89</v>
      </c>
      <c r="U14" s="19">
        <f t="shared" si="1"/>
        <v>19</v>
      </c>
      <c r="V14" s="19">
        <f t="shared" si="1"/>
        <v>0</v>
      </c>
      <c r="W14" s="19">
        <f t="shared" si="1"/>
        <v>21</v>
      </c>
      <c r="X14" s="19">
        <f t="shared" si="1"/>
        <v>16</v>
      </c>
      <c r="Y14" s="19">
        <f t="shared" si="1"/>
        <v>87</v>
      </c>
      <c r="Z14" s="19">
        <f t="shared" si="1"/>
        <v>0</v>
      </c>
      <c r="AA14" s="19">
        <f t="shared" si="1"/>
        <v>0</v>
      </c>
      <c r="AB14" s="19">
        <f t="shared" si="1"/>
        <v>3</v>
      </c>
      <c r="AC14" s="19">
        <f t="shared" si="1"/>
        <v>0</v>
      </c>
      <c r="AD14" s="19">
        <f t="shared" si="1"/>
        <v>3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397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51</v>
      </c>
      <c r="Q17" s="13"/>
      <c r="R17" s="13"/>
      <c r="S17" s="13"/>
      <c r="T17" s="69"/>
      <c r="U17" s="69"/>
      <c r="V17" s="69"/>
      <c r="W17" s="69"/>
      <c r="X17" s="69"/>
      <c r="Y17" s="13"/>
      <c r="Z17" s="13"/>
      <c r="AA17" s="13"/>
      <c r="AB17" s="13"/>
      <c r="AC17" s="13"/>
      <c r="AD17" s="13"/>
      <c r="AE17" s="13"/>
      <c r="AF17" s="42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3"/>
      <c r="E18" s="27">
        <f>PRODUCT(E14)</f>
        <v>150</v>
      </c>
      <c r="F18" s="27">
        <f>PRODUCT(F14)</f>
        <v>6</v>
      </c>
      <c r="G18" s="27">
        <f>PRODUCT(G14)</f>
        <v>69</v>
      </c>
      <c r="H18" s="27">
        <f>PRODUCT(H14)</f>
        <v>61</v>
      </c>
      <c r="I18" s="27">
        <f>PRODUCT(I14)</f>
        <v>438</v>
      </c>
      <c r="J18" s="1"/>
      <c r="K18" s="44">
        <f>PRODUCT((F18+G18)/E18)</f>
        <v>0.5</v>
      </c>
      <c r="L18" s="44">
        <f>PRODUCT(H18/E18)</f>
        <v>0.40666666666666668</v>
      </c>
      <c r="M18" s="44">
        <f>PRODUCT(I18/E18)</f>
        <v>2.92</v>
      </c>
      <c r="N18" s="30">
        <f>PRODUCT(N14)</f>
        <v>0.46847209662360534</v>
      </c>
      <c r="O18" s="25">
        <f>PRODUCT(O14)</f>
        <v>934.95429750624362</v>
      </c>
      <c r="P18" s="116" t="s">
        <v>52</v>
      </c>
      <c r="Q18" s="117"/>
      <c r="R18" s="117"/>
      <c r="S18" s="118" t="s">
        <v>58</v>
      </c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9" t="s">
        <v>53</v>
      </c>
      <c r="AE18" s="118"/>
      <c r="AF18" s="120" t="s">
        <v>59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5" t="s">
        <v>18</v>
      </c>
      <c r="C19" s="46"/>
      <c r="D19" s="47"/>
      <c r="E19" s="27">
        <f>PRODUCT(P14)</f>
        <v>31</v>
      </c>
      <c r="F19" s="27">
        <f>PRODUCT(Q14)</f>
        <v>2</v>
      </c>
      <c r="G19" s="27">
        <f>PRODUCT(R14)</f>
        <v>10</v>
      </c>
      <c r="H19" s="27">
        <f>PRODUCT(S14)</f>
        <v>9</v>
      </c>
      <c r="I19" s="27">
        <f>PRODUCT(T14)</f>
        <v>89</v>
      </c>
      <c r="J19" s="1"/>
      <c r="K19" s="44">
        <f>PRODUCT((F19+G19)/E19)</f>
        <v>0.38709677419354838</v>
      </c>
      <c r="L19" s="44">
        <f>PRODUCT(H19/E19)</f>
        <v>0.29032258064516131</v>
      </c>
      <c r="M19" s="44">
        <f>PRODUCT(I19/E19)</f>
        <v>2.870967741935484</v>
      </c>
      <c r="N19" s="30">
        <f>PRODUCT(I19/O19)</f>
        <v>0.44723618090452261</v>
      </c>
      <c r="O19" s="25">
        <v>199</v>
      </c>
      <c r="P19" s="121" t="s">
        <v>54</v>
      </c>
      <c r="Q19" s="122"/>
      <c r="R19" s="122"/>
      <c r="S19" s="123" t="s">
        <v>58</v>
      </c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4" t="s">
        <v>53</v>
      </c>
      <c r="AE19" s="123"/>
      <c r="AF19" s="125" t="s">
        <v>59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8" t="s">
        <v>19</v>
      </c>
      <c r="C20" s="49"/>
      <c r="D20" s="50"/>
      <c r="E20" s="28">
        <f>PRODUCT(U14)</f>
        <v>19</v>
      </c>
      <c r="F20" s="28">
        <f>PRODUCT(V14)</f>
        <v>0</v>
      </c>
      <c r="G20" s="28">
        <f>PRODUCT(W14)</f>
        <v>21</v>
      </c>
      <c r="H20" s="28">
        <f>PRODUCT(X14)</f>
        <v>16</v>
      </c>
      <c r="I20" s="28">
        <f>PRODUCT(Y14)</f>
        <v>87</v>
      </c>
      <c r="J20" s="1"/>
      <c r="K20" s="51">
        <f>PRODUCT((F20+G20)/E20)</f>
        <v>1.1052631578947369</v>
      </c>
      <c r="L20" s="51">
        <f>PRODUCT(H20/E20)</f>
        <v>0.84210526315789469</v>
      </c>
      <c r="M20" s="51">
        <f>PRODUCT(I20/E20)</f>
        <v>4.5789473684210522</v>
      </c>
      <c r="N20" s="52">
        <f>PRODUCT(I20/O20)</f>
        <v>0.70731707317073167</v>
      </c>
      <c r="O20" s="25">
        <v>123</v>
      </c>
      <c r="P20" s="121" t="s">
        <v>55</v>
      </c>
      <c r="Q20" s="122"/>
      <c r="R20" s="122"/>
      <c r="S20" s="123" t="s">
        <v>58</v>
      </c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4" t="s">
        <v>53</v>
      </c>
      <c r="AE20" s="123"/>
      <c r="AF20" s="125" t="s">
        <v>59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3" t="s">
        <v>20</v>
      </c>
      <c r="C21" s="54"/>
      <c r="D21" s="55"/>
      <c r="E21" s="19">
        <f>SUM(E18:E20)</f>
        <v>200</v>
      </c>
      <c r="F21" s="19">
        <f>SUM(F18:F20)</f>
        <v>8</v>
      </c>
      <c r="G21" s="19">
        <f>SUM(G18:G20)</f>
        <v>100</v>
      </c>
      <c r="H21" s="19">
        <f>SUM(H18:H20)</f>
        <v>86</v>
      </c>
      <c r="I21" s="19">
        <f>SUM(I18:I20)</f>
        <v>614</v>
      </c>
      <c r="J21" s="1"/>
      <c r="K21" s="56">
        <f>PRODUCT((F21+G21)/E21)</f>
        <v>0.54</v>
      </c>
      <c r="L21" s="56">
        <f>PRODUCT(H21/E21)</f>
        <v>0.43</v>
      </c>
      <c r="M21" s="56">
        <f>PRODUCT(I21/E21)</f>
        <v>3.07</v>
      </c>
      <c r="N21" s="31">
        <f>PRODUCT(I21/O21)</f>
        <v>0.48848235868094486</v>
      </c>
      <c r="O21" s="25">
        <f>SUM(O18:O20)</f>
        <v>1256.9542975062436</v>
      </c>
      <c r="P21" s="126" t="s">
        <v>56</v>
      </c>
      <c r="Q21" s="127"/>
      <c r="R21" s="127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9"/>
      <c r="AE21" s="128"/>
      <c r="AF21" s="86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34</v>
      </c>
      <c r="C23" s="1"/>
      <c r="D23" s="68" t="s">
        <v>48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49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0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50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7"/>
      <c r="N27" s="5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58"/>
      <c r="AI35" s="58"/>
      <c r="AJ35" s="58"/>
      <c r="AK35" s="58"/>
      <c r="AL35" s="5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58"/>
      <c r="AI36" s="58"/>
      <c r="AJ36" s="58"/>
      <c r="AK36" s="58"/>
      <c r="AL36" s="58"/>
    </row>
    <row r="37" spans="1:38" ht="15" customHeight="1" x14ac:dyDescent="0.25">
      <c r="A37" s="5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</row>
    <row r="38" spans="1:38" ht="15" customHeight="1" x14ac:dyDescent="0.25">
      <c r="A38" s="5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</row>
    <row r="39" spans="1:38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59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16:32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16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6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6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6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6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6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6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6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6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6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6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6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6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6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6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9.7109375" style="91" customWidth="1"/>
    <col min="3" max="3" width="21.5703125" style="92" customWidth="1"/>
    <col min="4" max="4" width="10.5703125" style="93" customWidth="1"/>
    <col min="5" max="5" width="8" style="93" customWidth="1"/>
    <col min="6" max="6" width="0.7109375" style="37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2" customWidth="1"/>
    <col min="22" max="22" width="10.85546875" style="92" customWidth="1"/>
    <col min="23" max="23" width="19.7109375" style="93" customWidth="1"/>
    <col min="24" max="24" width="9.7109375" style="92" customWidth="1"/>
    <col min="25" max="30" width="9.140625" style="94"/>
  </cols>
  <sheetData>
    <row r="1" spans="1:30" ht="18.75" x14ac:dyDescent="0.3">
      <c r="A1" s="9"/>
      <c r="B1" s="76" t="s">
        <v>60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66"/>
      <c r="Y1" s="79"/>
      <c r="Z1" s="79"/>
      <c r="AA1" s="79"/>
      <c r="AB1" s="79"/>
      <c r="AC1" s="79"/>
      <c r="AD1" s="79"/>
    </row>
    <row r="2" spans="1:30" x14ac:dyDescent="0.25">
      <c r="A2" s="9"/>
      <c r="B2" s="95" t="s">
        <v>35</v>
      </c>
      <c r="C2" s="96" t="s">
        <v>47</v>
      </c>
      <c r="D2" s="80"/>
      <c r="E2" s="8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1"/>
      <c r="X2" s="42"/>
      <c r="Y2" s="79"/>
      <c r="Z2" s="79"/>
      <c r="AA2" s="79"/>
      <c r="AB2" s="79"/>
      <c r="AC2" s="79"/>
      <c r="AD2" s="79"/>
    </row>
    <row r="3" spans="1:30" x14ac:dyDescent="0.25">
      <c r="A3" s="9"/>
      <c r="B3" s="82" t="s">
        <v>61</v>
      </c>
      <c r="C3" s="23" t="s">
        <v>62</v>
      </c>
      <c r="D3" s="83" t="s">
        <v>63</v>
      </c>
      <c r="E3" s="84" t="s">
        <v>1</v>
      </c>
      <c r="F3" s="25"/>
      <c r="G3" s="85" t="s">
        <v>64</v>
      </c>
      <c r="H3" s="86" t="s">
        <v>65</v>
      </c>
      <c r="I3" s="86" t="s">
        <v>31</v>
      </c>
      <c r="J3" s="18" t="s">
        <v>66</v>
      </c>
      <c r="K3" s="87" t="s">
        <v>67</v>
      </c>
      <c r="L3" s="87" t="s">
        <v>68</v>
      </c>
      <c r="M3" s="85" t="s">
        <v>69</v>
      </c>
      <c r="N3" s="85" t="s">
        <v>30</v>
      </c>
      <c r="O3" s="86" t="s">
        <v>70</v>
      </c>
      <c r="P3" s="85" t="s">
        <v>65</v>
      </c>
      <c r="Q3" s="85" t="s">
        <v>3</v>
      </c>
      <c r="R3" s="85">
        <v>1</v>
      </c>
      <c r="S3" s="85">
        <v>2</v>
      </c>
      <c r="T3" s="85">
        <v>3</v>
      </c>
      <c r="U3" s="85" t="s">
        <v>71</v>
      </c>
      <c r="V3" s="18" t="s">
        <v>21</v>
      </c>
      <c r="W3" s="17" t="s">
        <v>72</v>
      </c>
      <c r="X3" s="17" t="s">
        <v>73</v>
      </c>
      <c r="Y3" s="79"/>
      <c r="Z3" s="79"/>
      <c r="AA3" s="79"/>
      <c r="AB3" s="79"/>
      <c r="AC3" s="79"/>
      <c r="AD3" s="79"/>
    </row>
    <row r="4" spans="1:30" x14ac:dyDescent="0.25">
      <c r="A4" s="9"/>
      <c r="B4" s="98" t="s">
        <v>74</v>
      </c>
      <c r="C4" s="99" t="s">
        <v>78</v>
      </c>
      <c r="D4" s="100" t="s">
        <v>75</v>
      </c>
      <c r="E4" s="101" t="s">
        <v>37</v>
      </c>
      <c r="F4" s="97"/>
      <c r="G4" s="102">
        <v>1</v>
      </c>
      <c r="H4" s="102"/>
      <c r="I4" s="103"/>
      <c r="J4" s="104"/>
      <c r="K4" s="104" t="s">
        <v>79</v>
      </c>
      <c r="L4" s="104"/>
      <c r="M4" s="104">
        <v>1</v>
      </c>
      <c r="N4" s="102"/>
      <c r="O4" s="103"/>
      <c r="P4" s="102"/>
      <c r="Q4" s="105" t="s">
        <v>80</v>
      </c>
      <c r="R4" s="105" t="s">
        <v>81</v>
      </c>
      <c r="S4" s="105" t="s">
        <v>82</v>
      </c>
      <c r="T4" s="105"/>
      <c r="U4" s="105" t="s">
        <v>81</v>
      </c>
      <c r="V4" s="106">
        <v>0.25</v>
      </c>
      <c r="W4" s="107" t="s">
        <v>76</v>
      </c>
      <c r="X4" s="108" t="s">
        <v>77</v>
      </c>
      <c r="Y4" s="79"/>
      <c r="Z4" s="79"/>
      <c r="AA4" s="79"/>
      <c r="AB4" s="79"/>
      <c r="AC4" s="79"/>
      <c r="AD4" s="79"/>
    </row>
    <row r="5" spans="1:30" x14ac:dyDescent="0.25">
      <c r="A5" s="24"/>
      <c r="B5" s="109"/>
      <c r="C5" s="110"/>
      <c r="D5" s="111"/>
      <c r="E5" s="112"/>
      <c r="F5" s="113"/>
      <c r="G5" s="110"/>
      <c r="H5" s="110"/>
      <c r="I5" s="110"/>
      <c r="J5" s="114"/>
      <c r="K5" s="114"/>
      <c r="L5" s="114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15"/>
      <c r="Y5" s="79"/>
      <c r="Z5" s="79"/>
      <c r="AA5" s="79"/>
      <c r="AB5" s="79"/>
      <c r="AC5" s="79"/>
      <c r="AD5" s="79"/>
    </row>
    <row r="6" spans="1:30" x14ac:dyDescent="0.25">
      <c r="A6" s="24"/>
      <c r="B6" s="88"/>
      <c r="C6" s="1"/>
      <c r="D6" s="88"/>
      <c r="E6" s="89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88"/>
      <c r="X6" s="1"/>
      <c r="Y6" s="79"/>
      <c r="Z6" s="79"/>
      <c r="AA6" s="79"/>
      <c r="AB6" s="79"/>
      <c r="AC6" s="79"/>
      <c r="AD6" s="79"/>
    </row>
    <row r="7" spans="1:30" x14ac:dyDescent="0.25">
      <c r="A7" s="24"/>
      <c r="B7" s="88"/>
      <c r="C7" s="1"/>
      <c r="D7" s="88"/>
      <c r="E7" s="89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88"/>
      <c r="X7" s="1"/>
      <c r="Y7" s="79"/>
      <c r="Z7" s="79"/>
      <c r="AA7" s="79"/>
      <c r="AB7" s="79"/>
      <c r="AC7" s="79"/>
      <c r="AD7" s="79"/>
    </row>
    <row r="8" spans="1:30" x14ac:dyDescent="0.25">
      <c r="A8" s="24"/>
      <c r="B8" s="88"/>
      <c r="C8" s="1"/>
      <c r="D8" s="88"/>
      <c r="E8" s="89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88"/>
      <c r="X8" s="1"/>
      <c r="Y8" s="79"/>
      <c r="Z8" s="79"/>
      <c r="AA8" s="79"/>
      <c r="AB8" s="79"/>
      <c r="AC8" s="79"/>
      <c r="AD8" s="79"/>
    </row>
    <row r="9" spans="1:30" x14ac:dyDescent="0.25">
      <c r="A9" s="24"/>
      <c r="B9" s="88"/>
      <c r="C9" s="1"/>
      <c r="D9" s="88"/>
      <c r="E9" s="8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88"/>
      <c r="X9" s="1"/>
      <c r="Y9" s="79"/>
      <c r="Z9" s="79"/>
      <c r="AA9" s="79"/>
      <c r="AB9" s="79"/>
      <c r="AC9" s="79"/>
      <c r="AD9" s="79"/>
    </row>
    <row r="10" spans="1:30" x14ac:dyDescent="0.25">
      <c r="A10" s="24"/>
      <c r="B10" s="88"/>
      <c r="C10" s="1"/>
      <c r="D10" s="88"/>
      <c r="E10" s="8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88"/>
      <c r="X10" s="1"/>
      <c r="Y10" s="79"/>
      <c r="Z10" s="79"/>
      <c r="AA10" s="79"/>
      <c r="AB10" s="79"/>
      <c r="AC10" s="79"/>
      <c r="AD10" s="79"/>
    </row>
    <row r="11" spans="1:30" x14ac:dyDescent="0.25">
      <c r="A11" s="24"/>
      <c r="B11" s="88"/>
      <c r="C11" s="1"/>
      <c r="D11" s="88"/>
      <c r="E11" s="8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88"/>
      <c r="X11" s="1"/>
      <c r="Y11" s="79"/>
      <c r="Z11" s="79"/>
      <c r="AA11" s="79"/>
      <c r="AB11" s="79"/>
      <c r="AC11" s="79"/>
      <c r="AD11" s="79"/>
    </row>
    <row r="12" spans="1:30" x14ac:dyDescent="0.25">
      <c r="A12" s="24"/>
      <c r="B12" s="88"/>
      <c r="C12" s="1"/>
      <c r="D12" s="88"/>
      <c r="E12" s="8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88"/>
      <c r="X12" s="1"/>
      <c r="Y12" s="79"/>
      <c r="Z12" s="79"/>
      <c r="AA12" s="79"/>
      <c r="AB12" s="79"/>
      <c r="AC12" s="79"/>
      <c r="AD12" s="79"/>
    </row>
    <row r="13" spans="1:30" x14ac:dyDescent="0.25">
      <c r="A13" s="24"/>
      <c r="B13" s="88"/>
      <c r="C13" s="1"/>
      <c r="D13" s="88"/>
      <c r="E13" s="8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88"/>
      <c r="X13" s="1"/>
      <c r="Y13" s="79"/>
      <c r="Z13" s="79"/>
      <c r="AA13" s="79"/>
      <c r="AB13" s="79"/>
      <c r="AC13" s="79"/>
      <c r="AD13" s="79"/>
    </row>
    <row r="14" spans="1:30" x14ac:dyDescent="0.25">
      <c r="A14" s="24"/>
      <c r="B14" s="88"/>
      <c r="C14" s="1"/>
      <c r="D14" s="88"/>
      <c r="E14" s="8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88"/>
      <c r="X14" s="1"/>
      <c r="Y14" s="79"/>
      <c r="Z14" s="79"/>
      <c r="AA14" s="79"/>
      <c r="AB14" s="79"/>
      <c r="AC14" s="79"/>
      <c r="AD14" s="79"/>
    </row>
    <row r="15" spans="1:30" x14ac:dyDescent="0.25">
      <c r="A15" s="24"/>
      <c r="B15" s="88"/>
      <c r="C15" s="1"/>
      <c r="D15" s="88"/>
      <c r="E15" s="8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88"/>
      <c r="X15" s="1"/>
      <c r="Y15" s="79"/>
      <c r="Z15" s="79"/>
      <c r="AA15" s="79"/>
      <c r="AB15" s="79"/>
      <c r="AC15" s="79"/>
      <c r="AD15" s="79"/>
    </row>
    <row r="16" spans="1:30" x14ac:dyDescent="0.25">
      <c r="A16" s="24"/>
      <c r="B16" s="88"/>
      <c r="C16" s="1"/>
      <c r="D16" s="88"/>
      <c r="E16" s="8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88"/>
      <c r="X16" s="1"/>
      <c r="Y16" s="79"/>
      <c r="Z16" s="79"/>
      <c r="AA16" s="79"/>
      <c r="AB16" s="79"/>
      <c r="AC16" s="79"/>
      <c r="AD16" s="79"/>
    </row>
    <row r="17" spans="1:30" x14ac:dyDescent="0.25">
      <c r="A17" s="24"/>
      <c r="B17" s="88"/>
      <c r="C17" s="1"/>
      <c r="D17" s="88"/>
      <c r="E17" s="8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88"/>
      <c r="X17" s="1"/>
      <c r="Y17" s="79"/>
      <c r="Z17" s="79"/>
      <c r="AA17" s="79"/>
      <c r="AB17" s="79"/>
      <c r="AC17" s="79"/>
      <c r="AD17" s="79"/>
    </row>
    <row r="18" spans="1:30" x14ac:dyDescent="0.25">
      <c r="A18" s="24"/>
      <c r="B18" s="88"/>
      <c r="C18" s="1"/>
      <c r="D18" s="88"/>
      <c r="E18" s="8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88"/>
      <c r="X18" s="1"/>
      <c r="Y18" s="79"/>
      <c r="Z18" s="79"/>
      <c r="AA18" s="79"/>
      <c r="AB18" s="79"/>
      <c r="AC18" s="79"/>
      <c r="AD18" s="79"/>
    </row>
    <row r="19" spans="1:30" x14ac:dyDescent="0.25">
      <c r="A19" s="24"/>
      <c r="B19" s="88"/>
      <c r="C19" s="1"/>
      <c r="D19" s="88"/>
      <c r="E19" s="8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88"/>
      <c r="X19" s="1"/>
      <c r="Y19" s="79"/>
      <c r="Z19" s="79"/>
      <c r="AA19" s="79"/>
      <c r="AB19" s="79"/>
      <c r="AC19" s="79"/>
      <c r="AD19" s="79"/>
    </row>
    <row r="20" spans="1:30" x14ac:dyDescent="0.25">
      <c r="A20" s="24"/>
      <c r="B20" s="88"/>
      <c r="C20" s="1"/>
      <c r="D20" s="88"/>
      <c r="E20" s="8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88"/>
      <c r="X20" s="1"/>
      <c r="Y20" s="79"/>
      <c r="Z20" s="79"/>
      <c r="AA20" s="79"/>
      <c r="AB20" s="79"/>
      <c r="AC20" s="79"/>
      <c r="AD20" s="79"/>
    </row>
    <row r="21" spans="1:30" x14ac:dyDescent="0.25">
      <c r="A21" s="24"/>
      <c r="B21" s="88"/>
      <c r="C21" s="1"/>
      <c r="D21" s="88"/>
      <c r="E21" s="8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88"/>
      <c r="X21" s="1"/>
      <c r="Y21" s="79"/>
      <c r="Z21" s="79"/>
      <c r="AA21" s="79"/>
      <c r="AB21" s="79"/>
      <c r="AC21" s="79"/>
      <c r="AD21" s="79"/>
    </row>
    <row r="22" spans="1:30" x14ac:dyDescent="0.25">
      <c r="A22" s="24"/>
      <c r="B22" s="88"/>
      <c r="C22" s="1"/>
      <c r="D22" s="88"/>
      <c r="E22" s="8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88"/>
      <c r="X22" s="1"/>
      <c r="Y22" s="79"/>
      <c r="Z22" s="79"/>
      <c r="AA22" s="79"/>
      <c r="AB22" s="79"/>
      <c r="AC22" s="79"/>
      <c r="AD22" s="79"/>
    </row>
    <row r="23" spans="1:30" x14ac:dyDescent="0.25">
      <c r="A23" s="24"/>
      <c r="B23" s="88"/>
      <c r="C23" s="1"/>
      <c r="D23" s="88"/>
      <c r="E23" s="8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88"/>
      <c r="X23" s="1"/>
      <c r="Y23" s="79"/>
      <c r="Z23" s="79"/>
      <c r="AA23" s="79"/>
      <c r="AB23" s="79"/>
      <c r="AC23" s="79"/>
      <c r="AD23" s="79"/>
    </row>
    <row r="24" spans="1:30" x14ac:dyDescent="0.25">
      <c r="A24" s="24"/>
      <c r="B24" s="88"/>
      <c r="C24" s="1"/>
      <c r="D24" s="88"/>
      <c r="E24" s="8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88"/>
      <c r="X24" s="1"/>
      <c r="Y24" s="79"/>
      <c r="Z24" s="79"/>
      <c r="AA24" s="79"/>
      <c r="AB24" s="79"/>
      <c r="AC24" s="79"/>
      <c r="AD24" s="79"/>
    </row>
    <row r="25" spans="1:30" x14ac:dyDescent="0.25">
      <c r="A25" s="24"/>
      <c r="B25" s="88"/>
      <c r="C25" s="1"/>
      <c r="D25" s="88"/>
      <c r="E25" s="8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88"/>
      <c r="X25" s="1"/>
      <c r="Y25" s="79"/>
      <c r="Z25" s="79"/>
      <c r="AA25" s="79"/>
      <c r="AB25" s="79"/>
      <c r="AC25" s="79"/>
      <c r="AD25" s="79"/>
    </row>
    <row r="26" spans="1:30" x14ac:dyDescent="0.25">
      <c r="A26" s="24"/>
      <c r="B26" s="88"/>
      <c r="C26" s="1"/>
      <c r="D26" s="88"/>
      <c r="E26" s="8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88"/>
      <c r="X26" s="1"/>
      <c r="Y26" s="79"/>
      <c r="Z26" s="79"/>
      <c r="AA26" s="79"/>
      <c r="AB26" s="79"/>
      <c r="AC26" s="79"/>
      <c r="AD26" s="79"/>
    </row>
    <row r="27" spans="1:30" x14ac:dyDescent="0.25">
      <c r="A27" s="24"/>
      <c r="B27" s="88"/>
      <c r="C27" s="1"/>
      <c r="D27" s="88"/>
      <c r="E27" s="8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88"/>
      <c r="X27" s="1"/>
      <c r="Y27" s="79"/>
      <c r="Z27" s="79"/>
      <c r="AA27" s="79"/>
      <c r="AB27" s="79"/>
      <c r="AC27" s="79"/>
      <c r="AD27" s="79"/>
    </row>
    <row r="28" spans="1:30" x14ac:dyDescent="0.25">
      <c r="A28" s="24"/>
      <c r="B28" s="88"/>
      <c r="C28" s="1"/>
      <c r="D28" s="88"/>
      <c r="E28" s="8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88"/>
      <c r="X28" s="1"/>
      <c r="Y28" s="79"/>
      <c r="Z28" s="79"/>
      <c r="AA28" s="79"/>
      <c r="AB28" s="79"/>
      <c r="AC28" s="79"/>
      <c r="AD28" s="79"/>
    </row>
    <row r="29" spans="1:30" x14ac:dyDescent="0.25">
      <c r="A29" s="24"/>
      <c r="B29" s="88"/>
      <c r="C29" s="1"/>
      <c r="D29" s="88"/>
      <c r="E29" s="8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88"/>
      <c r="X29" s="1"/>
      <c r="Y29" s="79"/>
      <c r="Z29" s="79"/>
      <c r="AA29" s="79"/>
      <c r="AB29" s="79"/>
      <c r="AC29" s="79"/>
      <c r="AD29" s="79"/>
    </row>
    <row r="30" spans="1:30" x14ac:dyDescent="0.25">
      <c r="A30" s="24"/>
      <c r="B30" s="88"/>
      <c r="C30" s="1"/>
      <c r="D30" s="88"/>
      <c r="E30" s="8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88"/>
      <c r="X30" s="1"/>
      <c r="Y30" s="79"/>
      <c r="Z30" s="79"/>
      <c r="AA30" s="79"/>
      <c r="AB30" s="79"/>
      <c r="AC30" s="79"/>
      <c r="AD30" s="79"/>
    </row>
    <row r="31" spans="1:30" x14ac:dyDescent="0.25">
      <c r="A31" s="24"/>
      <c r="B31" s="88"/>
      <c r="C31" s="1"/>
      <c r="D31" s="88"/>
      <c r="E31" s="8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88"/>
      <c r="X31" s="1"/>
      <c r="Y31" s="79"/>
      <c r="Z31" s="79"/>
      <c r="AA31" s="79"/>
      <c r="AB31" s="79"/>
      <c r="AC31" s="79"/>
      <c r="AD31" s="79"/>
    </row>
    <row r="32" spans="1:30" x14ac:dyDescent="0.25">
      <c r="A32" s="24"/>
      <c r="B32" s="88"/>
      <c r="C32" s="1"/>
      <c r="D32" s="88"/>
      <c r="E32" s="8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88"/>
      <c r="X32" s="1"/>
      <c r="Y32" s="79"/>
      <c r="Z32" s="79"/>
      <c r="AA32" s="79"/>
      <c r="AB32" s="79"/>
      <c r="AC32" s="79"/>
      <c r="AD32" s="79"/>
    </row>
    <row r="33" spans="1:30" x14ac:dyDescent="0.25">
      <c r="A33" s="24"/>
      <c r="B33" s="88"/>
      <c r="C33" s="1"/>
      <c r="D33" s="88"/>
      <c r="E33" s="8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88"/>
      <c r="X33" s="1"/>
      <c r="Y33" s="79"/>
      <c r="Z33" s="79"/>
      <c r="AA33" s="79"/>
      <c r="AB33" s="79"/>
      <c r="AC33" s="79"/>
      <c r="AD33" s="79"/>
    </row>
    <row r="34" spans="1:30" x14ac:dyDescent="0.25">
      <c r="A34" s="24"/>
      <c r="B34" s="88"/>
      <c r="C34" s="1"/>
      <c r="D34" s="88"/>
      <c r="E34" s="8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88"/>
      <c r="X34" s="1"/>
      <c r="Y34" s="79"/>
      <c r="Z34" s="79"/>
      <c r="AA34" s="79"/>
      <c r="AB34" s="79"/>
      <c r="AC34" s="79"/>
      <c r="AD34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2020-09-09T19:42:22Z</dcterms:modified>
</cp:coreProperties>
</file>