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J18" i="2"/>
  <c r="AS13" i="2"/>
  <c r="AS14" i="2" s="1"/>
  <c r="AG13" i="2"/>
  <c r="K20" i="2"/>
  <c r="AQ14" i="2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E20" i="2" s="1"/>
  <c r="J14" i="2" l="1"/>
  <c r="AR14" i="2"/>
  <c r="K19" i="2"/>
  <c r="F19" i="2"/>
  <c r="L19" i="2" s="1"/>
  <c r="H19" i="2"/>
  <c r="N19" i="2" s="1"/>
  <c r="J20" i="2"/>
  <c r="O20" i="2"/>
  <c r="O19" i="2"/>
  <c r="J19" i="2"/>
  <c r="M19" i="2"/>
  <c r="AF14" i="2"/>
  <c r="H20" i="2" l="1"/>
  <c r="M20" i="2" s="1"/>
  <c r="F20" i="2"/>
  <c r="L20" i="2" l="1"/>
  <c r="N20" i="2"/>
</calcChain>
</file>

<file path=xl/sharedStrings.xml><?xml version="1.0" encoding="utf-8"?>
<sst xmlns="http://schemas.openxmlformats.org/spreadsheetml/2006/main" count="89" uniqueCount="40">
  <si>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</si>
  <si>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</si>
  <si>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</si>
  <si>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</si>
  <si>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</si>
  <si>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</si>
  <si>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</si>
  <si>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</si>
  <si>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</si>
  <si>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</si>
  <si>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</si>
  <si>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</si>
  <si>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</si>
  <si>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YPJ = Ylihärmän Pesis-Junkkarit  (1996)</t>
  </si>
  <si>
    <t>YKKÖSPESIS</t>
  </si>
  <si>
    <t>9.</t>
  </si>
  <si>
    <t>11.</t>
  </si>
  <si>
    <t>AA</t>
  </si>
  <si>
    <t>10.</t>
  </si>
  <si>
    <t>Juha Ohramaa</t>
  </si>
  <si>
    <t>AA  2</t>
  </si>
  <si>
    <t>YPJ</t>
  </si>
  <si>
    <t>5.</t>
  </si>
  <si>
    <t>2.</t>
  </si>
  <si>
    <t>1.</t>
  </si>
  <si>
    <t>23.2.1990   Alajärvi</t>
  </si>
  <si>
    <t>AA = Alajärven Ankkurit  (1944),  kasvattajaseura</t>
  </si>
  <si>
    <t>KiPe = Kinnarin Pesis 2006  (2005)</t>
  </si>
  <si>
    <t>4.</t>
  </si>
  <si>
    <t>KiPe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</si>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</sst>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2" t="s">
        <v>19</v>
      </c>
      <c r="C1" s="3"/>
      <c r="D1" s="4"/>
      <c r="E1" s="5" t="s">
        <v>25</v>
      </c>
      <c r="F1" s="39"/>
      <c r="G1" s="40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14</v>
      </c>
      <c r="C2" s="34"/>
      <c r="D2" s="35"/>
      <c r="E2" s="9" t="s">
        <v>7</v>
      </c>
      <c r="F2" s="10"/>
      <c r="G2" s="10"/>
      <c r="H2" s="10"/>
      <c r="I2" s="16"/>
      <c r="J2" s="11"/>
      <c r="K2" s="41"/>
      <c r="L2" s="18" t="s">
        <v>30</v>
      </c>
      <c r="M2" s="10"/>
      <c r="N2" s="10"/>
      <c r="O2" s="17"/>
      <c r="P2" s="15"/>
      <c r="Q2" s="18" t="s">
        <v>31</v>
      </c>
      <c r="R2" s="10"/>
      <c r="S2" s="10"/>
      <c r="T2" s="10"/>
      <c r="U2" s="16"/>
      <c r="V2" s="17"/>
      <c r="W2" s="15"/>
      <c r="X2" s="42" t="s">
        <v>32</v>
      </c>
      <c r="Y2" s="43"/>
      <c r="Z2" s="44"/>
      <c r="AA2" s="9" t="s">
        <v>7</v>
      </c>
      <c r="AB2" s="10"/>
      <c r="AC2" s="10"/>
      <c r="AD2" s="10"/>
      <c r="AE2" s="16"/>
      <c r="AF2" s="11"/>
      <c r="AG2" s="41"/>
      <c r="AH2" s="18" t="s">
        <v>33</v>
      </c>
      <c r="AI2" s="10"/>
      <c r="AJ2" s="10"/>
      <c r="AK2" s="17"/>
      <c r="AL2" s="15"/>
      <c r="AM2" s="18" t="s">
        <v>31</v>
      </c>
      <c r="AN2" s="10"/>
      <c r="AO2" s="10"/>
      <c r="AP2" s="10"/>
      <c r="AQ2" s="16"/>
      <c r="AR2" s="17"/>
      <c r="AS2" s="45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5"/>
      <c r="L3" s="14" t="s">
        <v>4</v>
      </c>
      <c r="M3" s="14" t="s">
        <v>5</v>
      </c>
      <c r="N3" s="14" t="s">
        <v>34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5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5"/>
      <c r="AH3" s="14" t="s">
        <v>4</v>
      </c>
      <c r="AI3" s="14" t="s">
        <v>5</v>
      </c>
      <c r="AJ3" s="14" t="s">
        <v>34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5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6"/>
      <c r="I4" s="23"/>
      <c r="J4" s="46"/>
      <c r="K4" s="22"/>
      <c r="L4" s="47"/>
      <c r="M4" s="14"/>
      <c r="N4" s="14"/>
      <c r="O4" s="14"/>
      <c r="P4" s="19"/>
      <c r="Q4" s="23"/>
      <c r="R4" s="23"/>
      <c r="S4" s="36"/>
      <c r="T4" s="23"/>
      <c r="U4" s="23"/>
      <c r="V4" s="48"/>
      <c r="W4" s="22"/>
      <c r="X4" s="23">
        <v>2006</v>
      </c>
      <c r="Y4" s="23" t="s">
        <v>15</v>
      </c>
      <c r="Z4" s="2" t="s">
        <v>20</v>
      </c>
      <c r="AA4" s="23">
        <v>4</v>
      </c>
      <c r="AB4" s="23">
        <v>0</v>
      </c>
      <c r="AC4" s="23">
        <v>2</v>
      </c>
      <c r="AD4" s="23">
        <v>5</v>
      </c>
      <c r="AE4" s="23">
        <v>18</v>
      </c>
      <c r="AF4" s="30">
        <v>0.75</v>
      </c>
      <c r="AG4" s="70">
        <v>24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9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>
        <v>2007</v>
      </c>
      <c r="C5" s="24" t="s">
        <v>16</v>
      </c>
      <c r="D5" s="2" t="s">
        <v>17</v>
      </c>
      <c r="E5" s="23">
        <v>1</v>
      </c>
      <c r="F5" s="23">
        <v>0</v>
      </c>
      <c r="G5" s="23">
        <v>0</v>
      </c>
      <c r="H5" s="36">
        <v>0</v>
      </c>
      <c r="I5" s="23">
        <v>1</v>
      </c>
      <c r="J5" s="46">
        <v>0.2</v>
      </c>
      <c r="K5" s="22">
        <v>5</v>
      </c>
      <c r="L5" s="47"/>
      <c r="M5" s="14"/>
      <c r="N5" s="14"/>
      <c r="O5" s="14"/>
      <c r="P5" s="19"/>
      <c r="Q5" s="23"/>
      <c r="R5" s="23"/>
      <c r="S5" s="36"/>
      <c r="T5" s="23"/>
      <c r="U5" s="23"/>
      <c r="V5" s="48"/>
      <c r="W5" s="22"/>
      <c r="X5" s="23"/>
      <c r="Y5" s="23"/>
      <c r="Z5" s="2"/>
      <c r="AA5" s="23"/>
      <c r="AB5" s="23"/>
      <c r="AC5" s="23"/>
      <c r="AD5" s="23"/>
      <c r="AE5" s="23"/>
      <c r="AF5" s="30"/>
      <c r="AG5" s="70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9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>
        <v>2008</v>
      </c>
      <c r="C6" s="24" t="s">
        <v>18</v>
      </c>
      <c r="D6" s="2" t="s">
        <v>17</v>
      </c>
      <c r="E6" s="23">
        <v>2</v>
      </c>
      <c r="F6" s="23">
        <v>1</v>
      </c>
      <c r="G6" s="23">
        <v>0</v>
      </c>
      <c r="H6" s="36">
        <v>1</v>
      </c>
      <c r="I6" s="23">
        <v>3</v>
      </c>
      <c r="J6" s="46">
        <v>0.33300000000000002</v>
      </c>
      <c r="K6" s="22">
        <v>9</v>
      </c>
      <c r="L6" s="47"/>
      <c r="M6" s="14"/>
      <c r="N6" s="14"/>
      <c r="O6" s="14"/>
      <c r="P6" s="19"/>
      <c r="Q6" s="23"/>
      <c r="R6" s="23"/>
      <c r="S6" s="36"/>
      <c r="T6" s="23"/>
      <c r="U6" s="23"/>
      <c r="V6" s="48"/>
      <c r="W6" s="22"/>
      <c r="X6" s="23"/>
      <c r="Y6" s="23"/>
      <c r="Z6" s="2"/>
      <c r="AA6" s="23"/>
      <c r="AB6" s="23"/>
      <c r="AC6" s="23"/>
      <c r="AD6" s="23"/>
      <c r="AE6" s="23"/>
      <c r="AF6" s="30"/>
      <c r="AG6" s="70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9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6"/>
      <c r="I7" s="23"/>
      <c r="J7" s="46"/>
      <c r="K7" s="22"/>
      <c r="L7" s="47"/>
      <c r="M7" s="14"/>
      <c r="N7" s="14"/>
      <c r="O7" s="14"/>
      <c r="P7" s="19"/>
      <c r="Q7" s="23"/>
      <c r="R7" s="23"/>
      <c r="S7" s="36"/>
      <c r="T7" s="23"/>
      <c r="U7" s="23"/>
      <c r="V7" s="48"/>
      <c r="W7" s="22"/>
      <c r="X7" s="23">
        <v>2009</v>
      </c>
      <c r="Y7" s="23" t="s">
        <v>18</v>
      </c>
      <c r="Z7" s="2" t="s">
        <v>20</v>
      </c>
      <c r="AA7" s="23">
        <v>2</v>
      </c>
      <c r="AB7" s="23">
        <v>0</v>
      </c>
      <c r="AC7" s="23">
        <v>0</v>
      </c>
      <c r="AD7" s="23">
        <v>1</v>
      </c>
      <c r="AE7" s="23">
        <v>3</v>
      </c>
      <c r="AF7" s="30">
        <v>0.2727</v>
      </c>
      <c r="AG7" s="70">
        <v>11</v>
      </c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9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6"/>
      <c r="I8" s="23"/>
      <c r="J8" s="46"/>
      <c r="K8" s="22"/>
      <c r="L8" s="47"/>
      <c r="M8" s="14"/>
      <c r="N8" s="14"/>
      <c r="O8" s="14"/>
      <c r="P8" s="19"/>
      <c r="Q8" s="23"/>
      <c r="R8" s="23"/>
      <c r="S8" s="36"/>
      <c r="T8" s="23"/>
      <c r="U8" s="23"/>
      <c r="V8" s="48"/>
      <c r="W8" s="22"/>
      <c r="X8" s="23">
        <v>2011</v>
      </c>
      <c r="Y8" s="23" t="s">
        <v>22</v>
      </c>
      <c r="Z8" s="2" t="s">
        <v>21</v>
      </c>
      <c r="AA8" s="23">
        <v>17</v>
      </c>
      <c r="AB8" s="23">
        <v>2</v>
      </c>
      <c r="AC8" s="23">
        <v>2</v>
      </c>
      <c r="AD8" s="23">
        <v>7</v>
      </c>
      <c r="AE8" s="23">
        <v>34</v>
      </c>
      <c r="AF8" s="30">
        <v>0.4047</v>
      </c>
      <c r="AG8" s="70">
        <v>84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9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6"/>
      <c r="I9" s="23"/>
      <c r="J9" s="46"/>
      <c r="K9" s="22"/>
      <c r="L9" s="47"/>
      <c r="M9" s="14"/>
      <c r="N9" s="14"/>
      <c r="O9" s="14"/>
      <c r="P9" s="19"/>
      <c r="Q9" s="23"/>
      <c r="R9" s="23"/>
      <c r="S9" s="36"/>
      <c r="T9" s="23"/>
      <c r="U9" s="23"/>
      <c r="V9" s="48"/>
      <c r="W9" s="22"/>
      <c r="X9" s="23">
        <v>2012</v>
      </c>
      <c r="Y9" s="23" t="s">
        <v>23</v>
      </c>
      <c r="Z9" s="2" t="s">
        <v>21</v>
      </c>
      <c r="AA9" s="23">
        <v>14</v>
      </c>
      <c r="AB9" s="23">
        <v>0</v>
      </c>
      <c r="AC9" s="23">
        <v>4</v>
      </c>
      <c r="AD9" s="23">
        <v>6</v>
      </c>
      <c r="AE9" s="23">
        <v>36</v>
      </c>
      <c r="AF9" s="30">
        <v>0.51419999999999999</v>
      </c>
      <c r="AG9" s="70">
        <v>70</v>
      </c>
      <c r="AH9" s="14"/>
      <c r="AI9" s="14"/>
      <c r="AJ9" s="14"/>
      <c r="AK9" s="14"/>
      <c r="AL9" s="19"/>
      <c r="AM9" s="23">
        <v>5</v>
      </c>
      <c r="AN9" s="23">
        <v>0</v>
      </c>
      <c r="AO9" s="23">
        <v>0</v>
      </c>
      <c r="AP9" s="23">
        <v>1</v>
      </c>
      <c r="AQ9" s="23">
        <v>11</v>
      </c>
      <c r="AR9" s="49">
        <v>0.45829999999999999</v>
      </c>
      <c r="AS9" s="1">
        <v>24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6"/>
      <c r="I10" s="23"/>
      <c r="J10" s="46"/>
      <c r="K10" s="22"/>
      <c r="L10" s="47"/>
      <c r="M10" s="14"/>
      <c r="N10" s="14"/>
      <c r="O10" s="14"/>
      <c r="P10" s="19"/>
      <c r="Q10" s="23"/>
      <c r="R10" s="23"/>
      <c r="S10" s="36"/>
      <c r="T10" s="23"/>
      <c r="U10" s="23"/>
      <c r="V10" s="48"/>
      <c r="W10" s="22"/>
      <c r="X10" s="23">
        <v>2013</v>
      </c>
      <c r="Y10" s="23" t="s">
        <v>24</v>
      </c>
      <c r="Z10" s="2" t="s">
        <v>21</v>
      </c>
      <c r="AA10" s="23">
        <v>19</v>
      </c>
      <c r="AB10" s="23">
        <v>0</v>
      </c>
      <c r="AC10" s="23">
        <v>10</v>
      </c>
      <c r="AD10" s="23">
        <v>20</v>
      </c>
      <c r="AE10" s="23">
        <v>38</v>
      </c>
      <c r="AF10" s="30">
        <v>0.46910000000000002</v>
      </c>
      <c r="AG10" s="70">
        <v>81</v>
      </c>
      <c r="AH10" s="14"/>
      <c r="AI10" s="14"/>
      <c r="AJ10" s="14"/>
      <c r="AK10" s="14"/>
      <c r="AL10" s="19"/>
      <c r="AM10" s="23">
        <v>7</v>
      </c>
      <c r="AN10" s="23">
        <v>0</v>
      </c>
      <c r="AO10" s="23">
        <v>0</v>
      </c>
      <c r="AP10" s="23">
        <v>3</v>
      </c>
      <c r="AQ10" s="23">
        <v>10</v>
      </c>
      <c r="AR10" s="49">
        <v>0.35709999999999997</v>
      </c>
      <c r="AS10" s="1">
        <v>28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6"/>
      <c r="I11" s="23"/>
      <c r="J11" s="46"/>
      <c r="K11" s="22"/>
      <c r="L11" s="47"/>
      <c r="M11" s="14"/>
      <c r="N11" s="14"/>
      <c r="O11" s="14"/>
      <c r="P11" s="19"/>
      <c r="Q11" s="23"/>
      <c r="R11" s="23"/>
      <c r="S11" s="36"/>
      <c r="T11" s="23"/>
      <c r="U11" s="23"/>
      <c r="V11" s="48"/>
      <c r="W11" s="22"/>
      <c r="X11" s="23">
        <v>2016</v>
      </c>
      <c r="Y11" s="23" t="s">
        <v>28</v>
      </c>
      <c r="Z11" s="2" t="s">
        <v>29</v>
      </c>
      <c r="AA11" s="23">
        <v>9</v>
      </c>
      <c r="AB11" s="23">
        <v>1</v>
      </c>
      <c r="AC11" s="23">
        <v>5</v>
      </c>
      <c r="AD11" s="23">
        <v>3</v>
      </c>
      <c r="AE11" s="23">
        <v>19</v>
      </c>
      <c r="AF11" s="30">
        <v>0.46339999999999998</v>
      </c>
      <c r="AG11" s="70">
        <v>41</v>
      </c>
      <c r="AH11" s="14"/>
      <c r="AI11" s="14"/>
      <c r="AJ11" s="14"/>
      <c r="AK11" s="14"/>
      <c r="AL11" s="19"/>
      <c r="AM11" s="23">
        <v>1</v>
      </c>
      <c r="AN11" s="23">
        <v>0</v>
      </c>
      <c r="AO11" s="23">
        <v>0</v>
      </c>
      <c r="AP11" s="23">
        <v>0</v>
      </c>
      <c r="AQ11" s="23">
        <v>0</v>
      </c>
      <c r="AR11" s="49">
        <v>0</v>
      </c>
      <c r="AS11" s="1">
        <v>1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6"/>
      <c r="I12" s="23"/>
      <c r="J12" s="46"/>
      <c r="K12" s="22"/>
      <c r="L12" s="47"/>
      <c r="M12" s="14"/>
      <c r="N12" s="14"/>
      <c r="O12" s="14"/>
      <c r="P12" s="19"/>
      <c r="Q12" s="23"/>
      <c r="R12" s="23"/>
      <c r="S12" s="36"/>
      <c r="T12" s="23"/>
      <c r="U12" s="23"/>
      <c r="V12" s="48"/>
      <c r="W12" s="22"/>
      <c r="X12" s="23">
        <v>2017</v>
      </c>
      <c r="Y12" s="23" t="s">
        <v>28</v>
      </c>
      <c r="Z12" s="2" t="s">
        <v>29</v>
      </c>
      <c r="AA12" s="23">
        <v>5</v>
      </c>
      <c r="AB12" s="23">
        <v>0</v>
      </c>
      <c r="AC12" s="23">
        <v>6</v>
      </c>
      <c r="AD12" s="23">
        <v>3</v>
      </c>
      <c r="AE12" s="23">
        <v>19</v>
      </c>
      <c r="AF12" s="30">
        <v>0.67849999999999999</v>
      </c>
      <c r="AG12" s="70">
        <v>28</v>
      </c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9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6"/>
      <c r="I13" s="23"/>
      <c r="J13" s="46"/>
      <c r="K13" s="22"/>
      <c r="L13" s="47"/>
      <c r="M13" s="14"/>
      <c r="N13" s="14"/>
      <c r="O13" s="14"/>
      <c r="P13" s="19"/>
      <c r="Q13" s="23"/>
      <c r="R13" s="23"/>
      <c r="S13" s="36"/>
      <c r="T13" s="23"/>
      <c r="U13" s="23"/>
      <c r="V13" s="48"/>
      <c r="W13" s="22"/>
      <c r="X13" s="23">
        <v>2018</v>
      </c>
      <c r="Y13" s="23" t="s">
        <v>28</v>
      </c>
      <c r="Z13" s="2" t="s">
        <v>29</v>
      </c>
      <c r="AA13" s="23">
        <v>11</v>
      </c>
      <c r="AB13" s="23">
        <v>0</v>
      </c>
      <c r="AC13" s="23">
        <v>6</v>
      </c>
      <c r="AD13" s="23">
        <v>7</v>
      </c>
      <c r="AE13" s="23">
        <v>28</v>
      </c>
      <c r="AF13" s="30">
        <v>0.44440000000000002</v>
      </c>
      <c r="AG13" s="70">
        <f>PRODUCT(AE13/AF13)</f>
        <v>63.006300630063002</v>
      </c>
      <c r="AH13" s="14"/>
      <c r="AI13" s="14"/>
      <c r="AJ13" s="14"/>
      <c r="AK13" s="14"/>
      <c r="AL13" s="19"/>
      <c r="AM13" s="23">
        <v>3</v>
      </c>
      <c r="AN13" s="23">
        <v>0</v>
      </c>
      <c r="AO13" s="23">
        <v>1</v>
      </c>
      <c r="AP13" s="23">
        <v>0</v>
      </c>
      <c r="AQ13" s="23">
        <v>9</v>
      </c>
      <c r="AR13" s="48">
        <v>0.47360000000000002</v>
      </c>
      <c r="AS13" s="19">
        <f>PRODUCT(AQ13/AR13)</f>
        <v>19.003378378378379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ht="14.25" x14ac:dyDescent="0.2">
      <c r="A14" s="26"/>
      <c r="B14" s="37" t="s">
        <v>35</v>
      </c>
      <c r="C14" s="50"/>
      <c r="D14" s="51"/>
      <c r="E14" s="52">
        <f>SUM(E4:E13)</f>
        <v>3</v>
      </c>
      <c r="F14" s="52">
        <f>SUM(F4:F13)</f>
        <v>1</v>
      </c>
      <c r="G14" s="52">
        <f>SUM(G4:G13)</f>
        <v>0</v>
      </c>
      <c r="H14" s="52">
        <f>SUM(H4:H13)</f>
        <v>1</v>
      </c>
      <c r="I14" s="52">
        <f>SUM(I4:I13)</f>
        <v>4</v>
      </c>
      <c r="J14" s="53">
        <f>PRODUCT(I14/K14)</f>
        <v>0.2857142857142857</v>
      </c>
      <c r="K14" s="41">
        <f>SUM(K4:K13)</f>
        <v>14</v>
      </c>
      <c r="L14" s="18"/>
      <c r="M14" s="16"/>
      <c r="N14" s="54"/>
      <c r="O14" s="55"/>
      <c r="P14" s="19"/>
      <c r="Q14" s="52">
        <f>SUM(Q4:Q13)</f>
        <v>0</v>
      </c>
      <c r="R14" s="52">
        <f>SUM(R4:R13)</f>
        <v>0</v>
      </c>
      <c r="S14" s="52">
        <f>SUM(S4:S13)</f>
        <v>0</v>
      </c>
      <c r="T14" s="52">
        <f>SUM(T4:T13)</f>
        <v>0</v>
      </c>
      <c r="U14" s="52">
        <f>SUM(U4:U13)</f>
        <v>0</v>
      </c>
      <c r="V14" s="25">
        <v>0</v>
      </c>
      <c r="W14" s="41">
        <f>SUM(W4:W13)</f>
        <v>0</v>
      </c>
      <c r="X14" s="12" t="s">
        <v>35</v>
      </c>
      <c r="Y14" s="13"/>
      <c r="Z14" s="11"/>
      <c r="AA14" s="52">
        <f>SUM(AA4:AA13)</f>
        <v>81</v>
      </c>
      <c r="AB14" s="52">
        <f>SUM(AB4:AB13)</f>
        <v>3</v>
      </c>
      <c r="AC14" s="52">
        <f>SUM(AC4:AC13)</f>
        <v>35</v>
      </c>
      <c r="AD14" s="52">
        <f>SUM(AD4:AD13)</f>
        <v>52</v>
      </c>
      <c r="AE14" s="52">
        <f>SUM(AE4:AE13)</f>
        <v>195</v>
      </c>
      <c r="AF14" s="53">
        <f>PRODUCT(AE14/AG14)</f>
        <v>0.48506702430876636</v>
      </c>
      <c r="AG14" s="41">
        <f>SUM(AG4:AG13)</f>
        <v>402.00630063006298</v>
      </c>
      <c r="AH14" s="18"/>
      <c r="AI14" s="16"/>
      <c r="AJ14" s="54"/>
      <c r="AK14" s="55"/>
      <c r="AL14" s="19"/>
      <c r="AM14" s="52">
        <f>SUM(AM4:AM13)</f>
        <v>16</v>
      </c>
      <c r="AN14" s="52">
        <f>SUM(AN4:AN13)</f>
        <v>0</v>
      </c>
      <c r="AO14" s="52">
        <f>SUM(AO4:AO13)</f>
        <v>1</v>
      </c>
      <c r="AP14" s="52">
        <f>SUM(AP4:AP13)</f>
        <v>4</v>
      </c>
      <c r="AQ14" s="52">
        <f>SUM(AQ4:AQ13)</f>
        <v>30</v>
      </c>
      <c r="AR14" s="53">
        <f>PRODUCT(AQ14/AS14)</f>
        <v>0.41664711678318395</v>
      </c>
      <c r="AS14" s="45">
        <f>SUM(AS4:AS13)</f>
        <v>72.003378378378386</v>
      </c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56"/>
      <c r="K15" s="22"/>
      <c r="L15" s="19"/>
      <c r="M15" s="19"/>
      <c r="N15" s="19"/>
      <c r="O15" s="19"/>
      <c r="P15" s="26"/>
      <c r="Q15" s="26"/>
      <c r="R15" s="27"/>
      <c r="S15" s="26"/>
      <c r="T15" s="26"/>
      <c r="U15" s="19"/>
      <c r="V15" s="19"/>
      <c r="W15" s="22"/>
      <c r="X15" s="26"/>
      <c r="Y15" s="26"/>
      <c r="Z15" s="26"/>
      <c r="AA15" s="26"/>
      <c r="AB15" s="26"/>
      <c r="AC15" s="26"/>
      <c r="AD15" s="26"/>
      <c r="AE15" s="26"/>
      <c r="AF15" s="56"/>
      <c r="AG15" s="22"/>
      <c r="AH15" s="19"/>
      <c r="AI15" s="19"/>
      <c r="AJ15" s="19"/>
      <c r="AK15" s="19"/>
      <c r="AL15" s="26"/>
      <c r="AM15" s="26"/>
      <c r="AN15" s="27"/>
      <c r="AO15" s="26"/>
      <c r="AP15" s="26"/>
      <c r="AQ15" s="19"/>
      <c r="AR15" s="19"/>
      <c r="AS15" s="22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57" t="s">
        <v>36</v>
      </c>
      <c r="C16" s="58"/>
      <c r="D16" s="59"/>
      <c r="E16" s="11" t="s">
        <v>2</v>
      </c>
      <c r="F16" s="14" t="s">
        <v>6</v>
      </c>
      <c r="G16" s="11" t="s">
        <v>4</v>
      </c>
      <c r="H16" s="14" t="s">
        <v>5</v>
      </c>
      <c r="I16" s="14" t="s">
        <v>8</v>
      </c>
      <c r="J16" s="14" t="s">
        <v>9</v>
      </c>
      <c r="K16" s="19"/>
      <c r="L16" s="14" t="s">
        <v>10</v>
      </c>
      <c r="M16" s="14" t="s">
        <v>11</v>
      </c>
      <c r="N16" s="14" t="s">
        <v>37</v>
      </c>
      <c r="O16" s="14" t="s">
        <v>38</v>
      </c>
      <c r="Q16" s="27"/>
      <c r="R16" s="27" t="s">
        <v>12</v>
      </c>
      <c r="S16" s="27"/>
      <c r="T16" s="26" t="s">
        <v>26</v>
      </c>
      <c r="U16" s="19"/>
      <c r="V16" s="22"/>
      <c r="W16" s="22"/>
      <c r="X16" s="60"/>
      <c r="Y16" s="60"/>
      <c r="Z16" s="60"/>
      <c r="AA16" s="60"/>
      <c r="AB16" s="60"/>
      <c r="AC16" s="27"/>
      <c r="AD16" s="27"/>
      <c r="AE16" s="27"/>
      <c r="AF16" s="26"/>
      <c r="AG16" s="26"/>
      <c r="AH16" s="26"/>
      <c r="AI16" s="26"/>
      <c r="AJ16" s="26"/>
      <c r="AK16" s="26"/>
      <c r="AM16" s="22"/>
      <c r="AN16" s="60"/>
      <c r="AO16" s="60"/>
      <c r="AP16" s="60"/>
      <c r="AQ16" s="60"/>
      <c r="AR16" s="60"/>
      <c r="AS16" s="60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8" t="s">
        <v>39</v>
      </c>
      <c r="C17" s="8"/>
      <c r="D17" s="29"/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2">
        <v>0</v>
      </c>
      <c r="K17" s="26">
        <v>0</v>
      </c>
      <c r="L17" s="63">
        <v>0</v>
      </c>
      <c r="M17" s="63">
        <v>0</v>
      </c>
      <c r="N17" s="63">
        <v>0</v>
      </c>
      <c r="O17" s="63">
        <v>0</v>
      </c>
      <c r="Q17" s="27"/>
      <c r="R17" s="27"/>
      <c r="S17" s="27"/>
      <c r="T17" s="26" t="s">
        <v>13</v>
      </c>
      <c r="U17" s="26"/>
      <c r="V17" s="26"/>
      <c r="W17" s="26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6"/>
      <c r="AL17" s="26"/>
      <c r="AM17" s="26"/>
      <c r="AN17" s="27"/>
      <c r="AO17" s="27"/>
      <c r="AP17" s="27"/>
      <c r="AQ17" s="27"/>
      <c r="AR17" s="27"/>
      <c r="AS17" s="27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64" t="s">
        <v>14</v>
      </c>
      <c r="C18" s="65"/>
      <c r="D18" s="66"/>
      <c r="E18" s="61">
        <f>PRODUCT(E14+Q14)</f>
        <v>3</v>
      </c>
      <c r="F18" s="61">
        <f>PRODUCT(F14+R14)</f>
        <v>1</v>
      </c>
      <c r="G18" s="61">
        <f>PRODUCT(G14+S14)</f>
        <v>0</v>
      </c>
      <c r="H18" s="61">
        <f>PRODUCT(H14+T14)</f>
        <v>1</v>
      </c>
      <c r="I18" s="61">
        <f>PRODUCT(I14+U14)</f>
        <v>4</v>
      </c>
      <c r="J18" s="62">
        <f>PRODUCT(I18/K18)</f>
        <v>0.2857142857142857</v>
      </c>
      <c r="K18" s="26">
        <f>PRODUCT(K14+W14)</f>
        <v>14</v>
      </c>
      <c r="L18" s="63">
        <f>PRODUCT((F18+G18)/E18)</f>
        <v>0.33333333333333331</v>
      </c>
      <c r="M18" s="63">
        <f>PRODUCT(H18/E18)</f>
        <v>0.33333333333333331</v>
      </c>
      <c r="N18" s="63">
        <f>PRODUCT((F18+G18+H18)/E18)</f>
        <v>0.66666666666666663</v>
      </c>
      <c r="O18" s="63">
        <f>PRODUCT(I18/E18)</f>
        <v>1.3333333333333333</v>
      </c>
      <c r="Q18" s="27"/>
      <c r="R18" s="27"/>
      <c r="S18" s="27"/>
      <c r="T18" s="38" t="s">
        <v>27</v>
      </c>
      <c r="U18" s="26"/>
      <c r="V18" s="26"/>
      <c r="W18" s="26"/>
      <c r="X18" s="26"/>
      <c r="Y18" s="26"/>
      <c r="Z18" s="26"/>
      <c r="AA18" s="26"/>
      <c r="AB18" s="26"/>
      <c r="AC18" s="27"/>
      <c r="AD18" s="27"/>
      <c r="AE18" s="27"/>
      <c r="AF18" s="27"/>
      <c r="AG18" s="27"/>
      <c r="AH18" s="27"/>
      <c r="AI18" s="27"/>
      <c r="AJ18" s="27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1" t="s">
        <v>32</v>
      </c>
      <c r="C19" s="20"/>
      <c r="D19" s="31"/>
      <c r="E19" s="61">
        <f>PRODUCT(AA14+AM14)</f>
        <v>97</v>
      </c>
      <c r="F19" s="61">
        <f>PRODUCT(AB14+AN14)</f>
        <v>3</v>
      </c>
      <c r="G19" s="61">
        <f>PRODUCT(AC14+AO14)</f>
        <v>36</v>
      </c>
      <c r="H19" s="61">
        <f>PRODUCT(AD14+AP14)</f>
        <v>56</v>
      </c>
      <c r="I19" s="61">
        <f>PRODUCT(AE14+AQ14)</f>
        <v>225</v>
      </c>
      <c r="J19" s="62">
        <f>PRODUCT(I19/K19)</f>
        <v>0.47467385153540947</v>
      </c>
      <c r="K19" s="19">
        <f>PRODUCT(AG14+AS14)</f>
        <v>474.00967900844137</v>
      </c>
      <c r="L19" s="63">
        <f>PRODUCT((F19+G19)/E19)</f>
        <v>0.40206185567010311</v>
      </c>
      <c r="M19" s="63">
        <f>PRODUCT(H19/E19)</f>
        <v>0.57731958762886593</v>
      </c>
      <c r="N19" s="63">
        <f>PRODUCT((F19+G19+H19)/E19)</f>
        <v>0.97938144329896903</v>
      </c>
      <c r="O19" s="63">
        <f>PRODUCT(I19/E19)</f>
        <v>2.3195876288659796</v>
      </c>
      <c r="Q19" s="27"/>
      <c r="R19" s="27"/>
      <c r="S19" s="26"/>
      <c r="T19" s="19"/>
      <c r="U19" s="19"/>
      <c r="V19" s="19"/>
      <c r="W19" s="26"/>
      <c r="X19" s="26"/>
      <c r="Y19" s="26"/>
      <c r="Z19" s="26"/>
      <c r="AA19" s="26"/>
      <c r="AB19" s="26"/>
      <c r="AC19" s="27"/>
      <c r="AD19" s="27"/>
      <c r="AE19" s="27"/>
      <c r="AF19" s="27"/>
      <c r="AG19" s="27"/>
      <c r="AH19" s="27"/>
      <c r="AI19" s="27"/>
      <c r="AJ19" s="27"/>
      <c r="AK19" s="26"/>
      <c r="AL19" s="19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67" t="s">
        <v>35</v>
      </c>
      <c r="C20" s="68"/>
      <c r="D20" s="69"/>
      <c r="E20" s="61">
        <f>SUM(E17:E19)</f>
        <v>100</v>
      </c>
      <c r="F20" s="61">
        <f t="shared" ref="F20:I20" si="0">SUM(F17:F19)</f>
        <v>4</v>
      </c>
      <c r="G20" s="61">
        <f t="shared" si="0"/>
        <v>36</v>
      </c>
      <c r="H20" s="61">
        <f t="shared" si="0"/>
        <v>57</v>
      </c>
      <c r="I20" s="61">
        <f t="shared" si="0"/>
        <v>229</v>
      </c>
      <c r="J20" s="62">
        <f>PRODUCT(I20/K20)</f>
        <v>0.46925298790239539</v>
      </c>
      <c r="K20" s="26">
        <f>SUM(K17:K19)</f>
        <v>488.00967900844137</v>
      </c>
      <c r="L20" s="63">
        <f>PRODUCT((F20+G20)/E20)</f>
        <v>0.4</v>
      </c>
      <c r="M20" s="63">
        <f>PRODUCT(H20/E20)</f>
        <v>0.56999999999999995</v>
      </c>
      <c r="N20" s="63">
        <f>PRODUCT((F20+G20+H20)/E20)</f>
        <v>0.97</v>
      </c>
      <c r="O20" s="63">
        <f>PRODUCT(I20/E20)</f>
        <v>2.29</v>
      </c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27"/>
      <c r="AG20" s="27"/>
      <c r="AH20" s="27"/>
      <c r="AI20" s="27"/>
      <c r="AJ20" s="27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19"/>
      <c r="F21" s="19"/>
      <c r="G21" s="19"/>
      <c r="H21" s="19"/>
      <c r="I21" s="19"/>
      <c r="J21" s="26"/>
      <c r="K21" s="26"/>
      <c r="L21" s="19"/>
      <c r="M21" s="19"/>
      <c r="N21" s="19"/>
      <c r="O21" s="19"/>
      <c r="P21" s="26"/>
      <c r="Q21" s="26"/>
      <c r="R21" s="26"/>
      <c r="S21" s="26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27"/>
      <c r="AG21" s="27"/>
      <c r="AH21" s="27"/>
      <c r="AI21" s="27"/>
      <c r="AJ21" s="27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27"/>
      <c r="AG22" s="27"/>
      <c r="AH22" s="27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27"/>
      <c r="AG23" s="27"/>
      <c r="AH23" s="27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27"/>
      <c r="AG24" s="27"/>
      <c r="AH24" s="27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27"/>
      <c r="AG25" s="27"/>
      <c r="AH25" s="27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27"/>
      <c r="AG26" s="27"/>
      <c r="AH26" s="27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27"/>
      <c r="AG27" s="27"/>
      <c r="AH27" s="27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27"/>
      <c r="AG28" s="27"/>
      <c r="AH28" s="27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27"/>
      <c r="AG29" s="27"/>
      <c r="AH29" s="27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27"/>
      <c r="AG30" s="27"/>
      <c r="AH30" s="27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27"/>
      <c r="AG31" s="27"/>
      <c r="AH31" s="27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27"/>
      <c r="AG32" s="27"/>
      <c r="AH32" s="27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27"/>
      <c r="AG33" s="27"/>
      <c r="AH33" s="27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7"/>
      <c r="AG34" s="27"/>
      <c r="AH34" s="27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7"/>
      <c r="AG35" s="27"/>
      <c r="AH35" s="27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27"/>
      <c r="AG36" s="27"/>
      <c r="AH36" s="27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27"/>
      <c r="AG37" s="27"/>
      <c r="AH37" s="27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27"/>
      <c r="AG38" s="27"/>
      <c r="AH38" s="27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27"/>
      <c r="AG39" s="27"/>
      <c r="AH39" s="27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27"/>
      <c r="AG40" s="27"/>
      <c r="AH40" s="27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7"/>
      <c r="AG41" s="27"/>
      <c r="AH41" s="27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27"/>
      <c r="AG42" s="27"/>
      <c r="AH42" s="27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27"/>
      <c r="AG43" s="27"/>
      <c r="AH43" s="27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27"/>
      <c r="AG44" s="27"/>
      <c r="AH44" s="27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27"/>
      <c r="AG45" s="27"/>
      <c r="AH45" s="27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27"/>
      <c r="AG46" s="27"/>
      <c r="AH46" s="27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27"/>
      <c r="AG47" s="27"/>
      <c r="AH47" s="27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27"/>
      <c r="AG48" s="27"/>
      <c r="AH48" s="27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27"/>
      <c r="AG49" s="27"/>
      <c r="AH49" s="27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27"/>
      <c r="AG50" s="27"/>
      <c r="AH50" s="27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27"/>
      <c r="AG51" s="27"/>
      <c r="AH51" s="27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27"/>
      <c r="AG52" s="27"/>
      <c r="AH52" s="27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27"/>
      <c r="AG53" s="27"/>
      <c r="AH53" s="27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27"/>
      <c r="AG54" s="27"/>
      <c r="AH54" s="27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27"/>
      <c r="AG55" s="27"/>
      <c r="AH55" s="27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7"/>
      <c r="AG56" s="27"/>
      <c r="AH56" s="27"/>
      <c r="AI56" s="27"/>
      <c r="AJ56" s="27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7"/>
      <c r="AG57" s="27"/>
      <c r="AH57" s="27"/>
      <c r="AI57" s="27"/>
      <c r="AJ57" s="27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27"/>
      <c r="AG58" s="27"/>
      <c r="AH58" s="27"/>
      <c r="AI58" s="27"/>
      <c r="AJ58" s="27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27"/>
      <c r="AG59" s="27"/>
      <c r="AH59" s="27"/>
      <c r="AI59" s="27"/>
      <c r="AJ59" s="27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27"/>
      <c r="AG60" s="27"/>
      <c r="AH60" s="27"/>
      <c r="AI60" s="27"/>
      <c r="AJ60" s="27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27"/>
      <c r="AG61" s="27"/>
      <c r="AH61" s="27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27"/>
      <c r="AG62" s="27"/>
      <c r="AH62" s="27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27"/>
      <c r="AG63" s="27"/>
      <c r="AH63" s="27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27"/>
      <c r="AG64" s="27"/>
      <c r="AH64" s="27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27"/>
      <c r="AG65" s="27"/>
      <c r="AH65" s="27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27"/>
      <c r="AG66" s="27"/>
      <c r="AH66" s="27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27"/>
      <c r="AG67" s="27"/>
      <c r="AH67" s="27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27"/>
      <c r="AG68" s="27"/>
      <c r="AH68" s="27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27"/>
      <c r="AG69" s="27"/>
      <c r="AH69" s="27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27"/>
      <c r="AG70" s="27"/>
      <c r="AH70" s="27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27"/>
      <c r="AG71" s="27"/>
      <c r="AH71" s="27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27"/>
      <c r="AG72" s="27"/>
      <c r="AH72" s="27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27"/>
      <c r="AG73" s="27"/>
      <c r="AH73" s="27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27"/>
      <c r="AG74" s="27"/>
      <c r="AH74" s="27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27"/>
      <c r="AG75" s="27"/>
      <c r="AH75" s="27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27"/>
      <c r="AG76" s="27"/>
      <c r="AH76" s="27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27"/>
      <c r="AG77" s="27"/>
      <c r="AH77" s="27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27"/>
      <c r="AG78" s="27"/>
      <c r="AH78" s="27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27"/>
      <c r="AG79" s="27"/>
      <c r="AH79" s="27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27"/>
      <c r="AG80" s="27"/>
      <c r="AH80" s="27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27"/>
      <c r="AG81" s="27"/>
      <c r="AH81" s="27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27"/>
      <c r="AG82" s="27"/>
      <c r="AH82" s="27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27"/>
      <c r="AG83" s="27"/>
      <c r="AH83" s="27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27"/>
      <c r="AG84" s="27"/>
      <c r="AH84" s="27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27"/>
      <c r="AG85" s="27"/>
      <c r="AH85" s="27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27"/>
      <c r="AG86" s="27"/>
      <c r="AH86" s="27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27"/>
      <c r="AG87" s="27"/>
      <c r="AH87" s="27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27"/>
      <c r="AG88" s="27"/>
      <c r="AH88" s="27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27"/>
      <c r="AG89" s="27"/>
      <c r="AH89" s="27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27"/>
      <c r="AG90" s="27"/>
      <c r="AH90" s="27"/>
      <c r="AI90" s="27"/>
      <c r="AJ90" s="27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27"/>
      <c r="AG91" s="27"/>
      <c r="AH91" s="27"/>
      <c r="AI91" s="27"/>
      <c r="AJ91" s="27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27"/>
      <c r="AG92" s="27"/>
      <c r="AH92" s="27"/>
      <c r="AI92" s="27"/>
      <c r="AJ92" s="27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27"/>
      <c r="AG93" s="27"/>
      <c r="AH93" s="27"/>
      <c r="AI93" s="27"/>
      <c r="AJ93" s="27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27"/>
      <c r="AG94" s="27"/>
      <c r="AH94" s="27"/>
      <c r="AI94" s="27"/>
      <c r="AJ94" s="27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27"/>
      <c r="AG95" s="27"/>
      <c r="AH95" s="27"/>
      <c r="AI95" s="27"/>
      <c r="AJ95" s="27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27"/>
      <c r="AG96" s="27"/>
      <c r="AH96" s="27"/>
      <c r="AI96" s="27"/>
      <c r="AJ96" s="27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27"/>
      <c r="AG97" s="27"/>
      <c r="AH97" s="27"/>
      <c r="AI97" s="27"/>
      <c r="AJ97" s="27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27"/>
      <c r="AG98" s="27"/>
      <c r="AH98" s="27"/>
      <c r="AI98" s="27"/>
      <c r="AJ98" s="27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27"/>
      <c r="AG99" s="27"/>
      <c r="AH99" s="27"/>
      <c r="AI99" s="27"/>
      <c r="AJ99" s="27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27"/>
      <c r="AG100" s="27"/>
      <c r="AH100" s="27"/>
      <c r="AI100" s="27"/>
      <c r="AJ100" s="27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27"/>
      <c r="AG101" s="27"/>
      <c r="AH101" s="27"/>
      <c r="AI101" s="27"/>
      <c r="AJ101" s="27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27"/>
      <c r="AG102" s="27"/>
      <c r="AH102" s="27"/>
      <c r="AI102" s="27"/>
      <c r="AJ102" s="27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27"/>
      <c r="AG103" s="27"/>
      <c r="AH103" s="27"/>
      <c r="AI103" s="27"/>
      <c r="AJ103" s="27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27"/>
      <c r="AG104" s="27"/>
      <c r="AH104" s="27"/>
      <c r="AI104" s="27"/>
      <c r="AJ104" s="27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27"/>
      <c r="AG105" s="27"/>
      <c r="AH105" s="27"/>
      <c r="AI105" s="27"/>
      <c r="AJ105" s="27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27"/>
      <c r="AG106" s="27"/>
      <c r="AH106" s="27"/>
      <c r="AI106" s="27"/>
      <c r="AJ106" s="27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27"/>
      <c r="AG107" s="27"/>
      <c r="AH107" s="27"/>
      <c r="AI107" s="27"/>
      <c r="AJ107" s="27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27"/>
      <c r="AG108" s="27"/>
      <c r="AH108" s="27"/>
      <c r="AI108" s="27"/>
      <c r="AJ108" s="27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27"/>
      <c r="AG109" s="27"/>
      <c r="AH109" s="27"/>
      <c r="AI109" s="27"/>
      <c r="AJ109" s="27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27"/>
      <c r="AG110" s="27"/>
      <c r="AH110" s="27"/>
      <c r="AI110" s="27"/>
      <c r="AJ110" s="27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27"/>
      <c r="AG111" s="27"/>
      <c r="AH111" s="27"/>
      <c r="AI111" s="27"/>
      <c r="AJ111" s="27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27"/>
      <c r="AG112" s="27"/>
      <c r="AH112" s="27"/>
      <c r="AI112" s="27"/>
      <c r="AJ112" s="27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27"/>
      <c r="AG113" s="27"/>
      <c r="AH113" s="27"/>
      <c r="AI113" s="27"/>
      <c r="AJ113" s="27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27"/>
      <c r="AG114" s="27"/>
      <c r="AH114" s="27"/>
      <c r="AI114" s="27"/>
      <c r="AJ114" s="27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27"/>
      <c r="AG115" s="27"/>
      <c r="AH115" s="27"/>
      <c r="AI115" s="27"/>
      <c r="AJ115" s="27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27"/>
      <c r="AG116" s="27"/>
      <c r="AH116" s="27"/>
      <c r="AI116" s="27"/>
      <c r="AJ116" s="27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27"/>
      <c r="AG117" s="27"/>
      <c r="AH117" s="27"/>
      <c r="AI117" s="27"/>
      <c r="AJ117" s="27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27"/>
      <c r="AG118" s="27"/>
      <c r="AH118" s="27"/>
      <c r="AI118" s="27"/>
      <c r="AJ118" s="27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27"/>
      <c r="AG119" s="27"/>
      <c r="AH119" s="27"/>
      <c r="AI119" s="27"/>
      <c r="AJ119" s="27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27"/>
      <c r="AG120" s="27"/>
      <c r="AH120" s="27"/>
      <c r="AI120" s="27"/>
      <c r="AJ120" s="27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27"/>
      <c r="AG121" s="27"/>
      <c r="AH121" s="27"/>
      <c r="AI121" s="27"/>
      <c r="AJ121" s="27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27"/>
      <c r="AG122" s="27"/>
      <c r="AH122" s="27"/>
      <c r="AI122" s="27"/>
      <c r="AJ122" s="27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27"/>
      <c r="AG123" s="27"/>
      <c r="AH123" s="27"/>
      <c r="AI123" s="27"/>
      <c r="AJ123" s="27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27"/>
      <c r="AG124" s="27"/>
      <c r="AH124" s="27"/>
      <c r="AI124" s="27"/>
      <c r="AJ124" s="27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27"/>
      <c r="AG125" s="27"/>
      <c r="AH125" s="27"/>
      <c r="AI125" s="27"/>
      <c r="AJ125" s="27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27"/>
      <c r="AG126" s="27"/>
      <c r="AH126" s="27"/>
      <c r="AI126" s="27"/>
      <c r="AJ126" s="27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27"/>
      <c r="AG127" s="27"/>
      <c r="AH127" s="27"/>
      <c r="AI127" s="27"/>
      <c r="AJ127" s="27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27"/>
      <c r="AG128" s="27"/>
      <c r="AH128" s="27"/>
      <c r="AI128" s="27"/>
      <c r="AJ128" s="27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27"/>
      <c r="AG129" s="27"/>
      <c r="AH129" s="27"/>
      <c r="AI129" s="27"/>
      <c r="AJ129" s="27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27"/>
      <c r="AG130" s="27"/>
      <c r="AH130" s="27"/>
      <c r="AI130" s="27"/>
      <c r="AJ130" s="27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27"/>
      <c r="AG131" s="27"/>
      <c r="AH131" s="27"/>
      <c r="AI131" s="27"/>
      <c r="AJ131" s="27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27"/>
      <c r="AG132" s="27"/>
      <c r="AH132" s="27"/>
      <c r="AI132" s="27"/>
      <c r="AJ132" s="27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27"/>
      <c r="AG133" s="27"/>
      <c r="AH133" s="27"/>
      <c r="AI133" s="27"/>
      <c r="AJ133" s="27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27"/>
      <c r="AG134" s="27"/>
      <c r="AH134" s="27"/>
      <c r="AI134" s="27"/>
      <c r="AJ134" s="27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27"/>
      <c r="AG135" s="27"/>
      <c r="AH135" s="27"/>
      <c r="AI135" s="27"/>
      <c r="AJ135" s="27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27"/>
      <c r="AG136" s="27"/>
      <c r="AH136" s="27"/>
      <c r="AI136" s="27"/>
      <c r="AJ136" s="27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27"/>
      <c r="AG137" s="27"/>
      <c r="AH137" s="27"/>
      <c r="AI137" s="27"/>
      <c r="AJ137" s="27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27"/>
      <c r="AG138" s="27"/>
      <c r="AH138" s="27"/>
      <c r="AI138" s="27"/>
      <c r="AJ138" s="27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27"/>
      <c r="AG139" s="27"/>
      <c r="AH139" s="27"/>
      <c r="AI139" s="27"/>
      <c r="AJ139" s="27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27"/>
      <c r="AG140" s="27"/>
      <c r="AH140" s="27"/>
      <c r="AI140" s="27"/>
      <c r="AJ140" s="27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27"/>
      <c r="AG141" s="27"/>
      <c r="AH141" s="27"/>
      <c r="AI141" s="27"/>
      <c r="AJ141" s="27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27"/>
      <c r="AG142" s="27"/>
      <c r="AH142" s="27"/>
      <c r="AI142" s="27"/>
      <c r="AJ142" s="27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27"/>
      <c r="AG143" s="27"/>
      <c r="AH143" s="27"/>
      <c r="AI143" s="27"/>
      <c r="AJ143" s="27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27"/>
      <c r="AG144" s="27"/>
      <c r="AH144" s="27"/>
      <c r="AI144" s="27"/>
      <c r="AJ144" s="27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27"/>
      <c r="AG145" s="27"/>
      <c r="AH145" s="27"/>
      <c r="AI145" s="27"/>
      <c r="AJ145" s="27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27"/>
      <c r="AG146" s="27"/>
      <c r="AH146" s="27"/>
      <c r="AI146" s="27"/>
      <c r="AJ146" s="27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27"/>
      <c r="AG147" s="27"/>
      <c r="AH147" s="27"/>
      <c r="AI147" s="27"/>
      <c r="AJ147" s="27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27"/>
      <c r="AG148" s="27"/>
      <c r="AH148" s="27"/>
      <c r="AI148" s="27"/>
      <c r="AJ148" s="27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27"/>
      <c r="AG149" s="27"/>
      <c r="AH149" s="27"/>
      <c r="AI149" s="27"/>
      <c r="AJ149" s="27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27"/>
      <c r="AG150" s="27"/>
      <c r="AH150" s="27"/>
      <c r="AI150" s="27"/>
      <c r="AJ150" s="27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27"/>
      <c r="AG151" s="27"/>
      <c r="AH151" s="27"/>
      <c r="AI151" s="27"/>
      <c r="AJ151" s="27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27"/>
      <c r="AG152" s="27"/>
      <c r="AH152" s="27"/>
      <c r="AI152" s="27"/>
      <c r="AJ152" s="27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27"/>
      <c r="AG153" s="27"/>
      <c r="AH153" s="27"/>
      <c r="AI153" s="27"/>
      <c r="AJ153" s="27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27"/>
      <c r="AG154" s="27"/>
      <c r="AH154" s="27"/>
      <c r="AI154" s="27"/>
      <c r="AJ154" s="27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27"/>
      <c r="AG155" s="27"/>
      <c r="AH155" s="27"/>
      <c r="AI155" s="27"/>
      <c r="AJ155" s="27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27"/>
      <c r="AG156" s="27"/>
      <c r="AH156" s="27"/>
      <c r="AI156" s="27"/>
      <c r="AJ156" s="27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27"/>
      <c r="AG157" s="27"/>
      <c r="AH157" s="27"/>
      <c r="AI157" s="27"/>
      <c r="AJ157" s="27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27"/>
      <c r="AG158" s="27"/>
      <c r="AH158" s="27"/>
      <c r="AI158" s="27"/>
      <c r="AJ158" s="27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27"/>
      <c r="AG159" s="27"/>
      <c r="AH159" s="27"/>
      <c r="AI159" s="27"/>
      <c r="AJ159" s="27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27"/>
      <c r="AG160" s="27"/>
      <c r="AH160" s="27"/>
      <c r="AI160" s="27"/>
      <c r="AJ160" s="27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27"/>
      <c r="AG161" s="27"/>
      <c r="AH161" s="27"/>
      <c r="AI161" s="27"/>
      <c r="AJ161" s="27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27"/>
      <c r="AG162" s="27"/>
      <c r="AH162" s="27"/>
      <c r="AI162" s="27"/>
      <c r="AJ162" s="27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27"/>
      <c r="AG163" s="27"/>
      <c r="AH163" s="27"/>
      <c r="AI163" s="27"/>
      <c r="AJ163" s="27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27"/>
      <c r="AG164" s="27"/>
      <c r="AH164" s="27"/>
      <c r="AI164" s="27"/>
      <c r="AJ164" s="27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27"/>
      <c r="AG165" s="27"/>
      <c r="AH165" s="27"/>
      <c r="AI165" s="27"/>
      <c r="AJ165" s="27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27"/>
      <c r="AG166" s="27"/>
      <c r="AH166" s="27"/>
      <c r="AI166" s="27"/>
      <c r="AJ166" s="27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27"/>
      <c r="AG167" s="27"/>
      <c r="AH167" s="27"/>
      <c r="AI167" s="27"/>
      <c r="AJ167" s="27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27"/>
      <c r="AG168" s="27"/>
      <c r="AH168" s="27"/>
      <c r="AI168" s="27"/>
      <c r="AJ168" s="27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27"/>
      <c r="AG169" s="27"/>
      <c r="AH169" s="27"/>
      <c r="AI169" s="27"/>
      <c r="AJ169" s="27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27"/>
      <c r="AG170" s="27"/>
      <c r="AH170" s="27"/>
      <c r="AI170" s="27"/>
      <c r="AJ170" s="27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27"/>
      <c r="AG171" s="27"/>
      <c r="AH171" s="27"/>
      <c r="AI171" s="27"/>
      <c r="AJ171" s="27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27"/>
      <c r="AG172" s="27"/>
      <c r="AH172" s="27"/>
      <c r="AI172" s="27"/>
      <c r="AJ172" s="27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27"/>
      <c r="AG173" s="27"/>
      <c r="AH173" s="27"/>
      <c r="AI173" s="27"/>
      <c r="AJ173" s="27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27"/>
      <c r="AG174" s="27"/>
      <c r="AH174" s="27"/>
      <c r="AI174" s="27"/>
      <c r="AJ174" s="27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27"/>
      <c r="AG175" s="27"/>
      <c r="AH175" s="27"/>
      <c r="AI175" s="27"/>
      <c r="AJ175" s="27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27"/>
      <c r="AG176" s="27"/>
      <c r="AH176" s="27"/>
      <c r="AI176" s="27"/>
      <c r="AJ176" s="27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27"/>
      <c r="AG177" s="27"/>
      <c r="AH177" s="27"/>
      <c r="AI177" s="27"/>
      <c r="AJ177" s="27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L178"/>
      <c r="M178"/>
      <c r="N178"/>
      <c r="O178"/>
      <c r="P178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27"/>
      <c r="AG178" s="27"/>
      <c r="AH178" s="27"/>
      <c r="AI178" s="27"/>
      <c r="AJ178" s="27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27"/>
      <c r="AG179" s="27"/>
      <c r="AH179" s="27"/>
      <c r="AI179" s="27"/>
      <c r="AJ179" s="27"/>
      <c r="AK179" s="26"/>
      <c r="AL179" s="19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27"/>
      <c r="AG180" s="27"/>
      <c r="AH180" s="27"/>
      <c r="AI180" s="27"/>
      <c r="AJ180" s="27"/>
      <c r="AK180" s="26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27"/>
      <c r="AG181" s="27"/>
      <c r="AH181" s="27"/>
      <c r="AI181" s="27"/>
      <c r="AJ181" s="27"/>
      <c r="AK181" s="26"/>
      <c r="AL181" s="19"/>
    </row>
    <row r="182" spans="1:57" ht="14.25" x14ac:dyDescent="0.2">
      <c r="L182" s="19"/>
      <c r="M182" s="19"/>
      <c r="N182" s="19"/>
      <c r="O182" s="19"/>
      <c r="P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6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6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19"/>
      <c r="AL185" s="19"/>
    </row>
    <row r="186" spans="1:57" x14ac:dyDescent="0.25">
      <c r="R186" s="22"/>
      <c r="S186" s="22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</row>
    <row r="187" spans="1:57" x14ac:dyDescent="0.25">
      <c r="R187" s="22"/>
      <c r="S187" s="2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</row>
    <row r="188" spans="1:57" x14ac:dyDescent="0.25">
      <c r="R188" s="22"/>
      <c r="S188" s="2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</row>
    <row r="189" spans="1:57" x14ac:dyDescent="0.25">
      <c r="L189"/>
      <c r="M189"/>
      <c r="N189"/>
      <c r="O189"/>
      <c r="P189"/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:57" x14ac:dyDescent="0.25">
      <c r="L190"/>
      <c r="M190"/>
      <c r="N190"/>
      <c r="O190"/>
      <c r="P190"/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ht="14.25" x14ac:dyDescent="0.2">
      <c r="L216"/>
      <c r="M216"/>
      <c r="N216"/>
      <c r="O216"/>
      <c r="P21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ht="14.25" x14ac:dyDescent="0.2">
      <c r="L217"/>
      <c r="M217"/>
      <c r="N217"/>
      <c r="O217"/>
      <c r="P21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2018-11-09T12:14:40Z</dcterms:modified>
</cp:coreProperties>
</file>