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1" l="1"/>
  <c r="M5" i="1"/>
  <c r="M4" i="1"/>
  <c r="O7" i="1"/>
  <c r="O11" i="1"/>
  <c r="O14" i="1" s="1"/>
  <c r="M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L7" i="1"/>
  <c r="K7" i="1"/>
  <c r="J7" i="1"/>
  <c r="I7" i="1"/>
  <c r="D8" i="1" s="1"/>
  <c r="H7" i="1"/>
  <c r="H11" i="1"/>
  <c r="G7" i="1"/>
  <c r="G11" i="1"/>
  <c r="F7" i="1"/>
  <c r="F11" i="1"/>
  <c r="K11" i="1" s="1"/>
  <c r="E7" i="1"/>
  <c r="E11" i="1"/>
  <c r="L11" i="1"/>
  <c r="G14" i="1"/>
  <c r="F14" i="1"/>
  <c r="H14" i="1"/>
  <c r="E14" i="1"/>
  <c r="L14" i="1" s="1"/>
  <c r="K14" i="1"/>
  <c r="I11" i="1" l="1"/>
  <c r="I14" i="1" l="1"/>
  <c r="M14" i="1" s="1"/>
  <c r="M11" i="1"/>
</calcChain>
</file>

<file path=xl/sharedStrings.xml><?xml version="1.0" encoding="utf-8"?>
<sst xmlns="http://schemas.openxmlformats.org/spreadsheetml/2006/main" count="112" uniqueCount="77">
  <si>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</si>
  <si>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</si>
  <si>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</si>
  <si>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</si>
  <si>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</si>
  <si>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</si>
  <si>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</si>
  <si>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</si>
  <si>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</si>
  <si>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</si>
  <si>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</si>
  <si>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</si>
  <si>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</si>
  <si>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</si>
  <si>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</si>
  <si>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</si>
  <si>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</si>
  <si>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</si>
  <si>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</si>
  <si>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</si>
  <si>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</si>
  <si>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</si>
  <si>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</si>
  <si>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</si>
  <si>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</si>
  <si>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</si>
  <si>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</si>
  <si>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</si>
  <si>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</si>
  <si>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</si>
  <si>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</si>
  <si>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</si>
  <si>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</si>
  <si>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Näkki-Vesanen</t>
  </si>
  <si>
    <t>6.</t>
  </si>
  <si>
    <t>Manse PP</t>
  </si>
  <si>
    <t>----</t>
  </si>
  <si>
    <t>4.</t>
  </si>
  <si>
    <t>IT</t>
  </si>
  <si>
    <t>3.</t>
  </si>
  <si>
    <t>play off</t>
  </si>
  <si>
    <t>1963</t>
  </si>
  <si>
    <t>Manse PP = Mansen Pesäpallo  (1978)</t>
  </si>
  <si>
    <t>IT = Ikaalisten Tarmo  (1908)</t>
  </si>
  <si>
    <t>MESTARUUSSARJA</t>
  </si>
  <si>
    <t>URA SM-SARJASSA</t>
  </si>
  <si>
    <t>L+T</t>
  </si>
  <si>
    <t>9.</t>
  </si>
  <si>
    <t>ENSIMMÄISET</t>
  </si>
  <si>
    <t>Ottelu</t>
  </si>
  <si>
    <t>1.  ottelu</t>
  </si>
  <si>
    <t>Lyöty juoksu</t>
  </si>
  <si>
    <t>Tuotu juoksu</t>
  </si>
  <si>
    <t>Kunnari</t>
  </si>
  <si>
    <t>10.05. 1987  Manse PP - VäVi  11-18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</si>
  <si>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</si>
  <si>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</si>
  <si>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</si>
  <si>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</si>
  <si>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</si>
  <si>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</si>
  <si>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</si>
  <si>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</si>
  <si>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</si>
  <si>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</si>
  <si>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</si>
  <si>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LIITTO - LEHDISTÖ - KORTTI</t>
  </si>
  <si>
    <t>NAISET</t>
  </si>
  <si>
    <t>Tulos</t>
  </si>
  <si>
    <t xml:space="preserve">  KL-%</t>
  </si>
  <si>
    <t>Lehdistö</t>
  </si>
  <si>
    <t>Ikä ensimmäisessä ottelussa</t>
  </si>
  <si>
    <t>28.06. 1987  Joutsa</t>
  </si>
  <si>
    <t xml:space="preserve">  5-2</t>
  </si>
  <si>
    <t xml:space="preserve">Ali Lindström </t>
  </si>
  <si>
    <t>vai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</si>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</sst>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6" fillId="8" borderId="1" xfId="0" applyFont="1" applyFill="1" applyBorder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8" fillId="3" borderId="11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8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8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4" customWidth="1"/>
    <col min="19" max="19" width="5.7109375" style="63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33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26</v>
      </c>
      <c r="AF2" s="15"/>
      <c r="AG2" s="15"/>
      <c r="AH2" s="21"/>
      <c r="AI2" s="15"/>
      <c r="AJ2" s="16"/>
      <c r="AK2" s="14" t="s">
        <v>27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22</v>
      </c>
      <c r="AH3" s="16" t="s">
        <v>28</v>
      </c>
      <c r="AI3" s="18" t="s">
        <v>29</v>
      </c>
      <c r="AJ3" s="19" t="s">
        <v>30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1987</v>
      </c>
      <c r="C4" s="27" t="s">
        <v>34</v>
      </c>
      <c r="D4" s="29" t="s">
        <v>35</v>
      </c>
      <c r="E4" s="27">
        <v>18</v>
      </c>
      <c r="F4" s="27">
        <v>1</v>
      </c>
      <c r="G4" s="27">
        <v>12</v>
      </c>
      <c r="H4" s="27">
        <v>36</v>
      </c>
      <c r="I4" s="27">
        <v>92</v>
      </c>
      <c r="J4" s="27">
        <v>43</v>
      </c>
      <c r="K4" s="27">
        <v>18</v>
      </c>
      <c r="L4" s="27">
        <v>18</v>
      </c>
      <c r="M4" s="27">
        <f>PRODUCT(F4+G4)</f>
        <v>13</v>
      </c>
      <c r="N4" s="60" t="s">
        <v>36</v>
      </c>
      <c r="O4" s="37"/>
      <c r="P4" s="19"/>
      <c r="Q4" s="19" t="s">
        <v>37</v>
      </c>
      <c r="R4" s="19" t="s">
        <v>47</v>
      </c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>
        <v>1</v>
      </c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1988</v>
      </c>
      <c r="C5" s="27" t="s">
        <v>37</v>
      </c>
      <c r="D5" s="29" t="s">
        <v>38</v>
      </c>
      <c r="E5" s="27">
        <v>18</v>
      </c>
      <c r="F5" s="27">
        <v>1</v>
      </c>
      <c r="G5" s="27">
        <v>7</v>
      </c>
      <c r="H5" s="27">
        <v>18</v>
      </c>
      <c r="I5" s="27">
        <v>48</v>
      </c>
      <c r="J5" s="27">
        <v>23</v>
      </c>
      <c r="K5" s="27">
        <v>7</v>
      </c>
      <c r="L5" s="27">
        <v>10</v>
      </c>
      <c r="M5" s="27">
        <f>PRODUCT(F5+G5)</f>
        <v>8</v>
      </c>
      <c r="N5" s="60" t="s">
        <v>36</v>
      </c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>
        <v>1</v>
      </c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1989</v>
      </c>
      <c r="C6" s="27" t="s">
        <v>39</v>
      </c>
      <c r="D6" s="29" t="s">
        <v>38</v>
      </c>
      <c r="E6" s="27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f>PRODUCT(F6+G6)</f>
        <v>0</v>
      </c>
      <c r="N6" s="60" t="s">
        <v>36</v>
      </c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>
        <v>1</v>
      </c>
      <c r="AK6" s="14" t="s">
        <v>40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17" t="s">
        <v>9</v>
      </c>
      <c r="C7" s="18"/>
      <c r="D7" s="16"/>
      <c r="E7" s="19">
        <f t="shared" ref="E7:M7" si="0">SUM(E4:E6)</f>
        <v>37</v>
      </c>
      <c r="F7" s="19">
        <f t="shared" si="0"/>
        <v>2</v>
      </c>
      <c r="G7" s="19">
        <f t="shared" si="0"/>
        <v>19</v>
      </c>
      <c r="H7" s="19">
        <f t="shared" si="0"/>
        <v>54</v>
      </c>
      <c r="I7" s="19">
        <f t="shared" si="0"/>
        <v>140</v>
      </c>
      <c r="J7" s="19">
        <f t="shared" si="0"/>
        <v>66</v>
      </c>
      <c r="K7" s="19">
        <f t="shared" si="0"/>
        <v>25</v>
      </c>
      <c r="L7" s="19">
        <f t="shared" si="0"/>
        <v>28</v>
      </c>
      <c r="M7" s="19">
        <f t="shared" si="0"/>
        <v>21</v>
      </c>
      <c r="N7" s="31"/>
      <c r="O7" s="32">
        <f t="shared" ref="O7:AJ7" si="1">SUM(O4:O6)</f>
        <v>0</v>
      </c>
      <c r="P7" s="19"/>
      <c r="Q7" s="19"/>
      <c r="R7" s="19"/>
      <c r="S7" s="19"/>
      <c r="T7" s="25"/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9">
        <f t="shared" si="1"/>
        <v>1</v>
      </c>
      <c r="AG7" s="19">
        <f t="shared" si="1"/>
        <v>1</v>
      </c>
      <c r="AH7" s="19">
        <f t="shared" si="1"/>
        <v>0</v>
      </c>
      <c r="AI7" s="19">
        <f t="shared" si="1"/>
        <v>0</v>
      </c>
      <c r="AJ7" s="19">
        <f t="shared" si="1"/>
        <v>1</v>
      </c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9" t="s">
        <v>2</v>
      </c>
      <c r="C8" s="33"/>
      <c r="D8" s="34">
        <f>SUM(F7:H7)+((I7-F7-G7)/3)+(E7/3)+(AE7*25)+(AF7*25)+(AG7*15)+(AH7*25)+(AI7*20)+(AJ7*15)-15</f>
        <v>167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36"/>
      <c r="AJ8" s="1"/>
      <c r="AK8" s="1"/>
      <c r="AL8" s="24"/>
      <c r="AM8" s="9"/>
      <c r="AN8" s="9"/>
      <c r="AO8" s="9"/>
      <c r="AP8" s="9"/>
      <c r="AQ8" s="9"/>
    </row>
    <row r="9" spans="1:43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39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3" t="s">
        <v>45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31" t="s">
        <v>31</v>
      </c>
      <c r="O10" s="25"/>
      <c r="P10" s="41" t="s">
        <v>48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65"/>
      <c r="AC10" s="65"/>
      <c r="AD10" s="13"/>
      <c r="AE10" s="13"/>
      <c r="AF10" s="13"/>
      <c r="AG10" s="13"/>
      <c r="AH10" s="13"/>
      <c r="AI10" s="13"/>
      <c r="AJ10" s="13"/>
      <c r="AK10" s="66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41" t="s">
        <v>15</v>
      </c>
      <c r="C11" s="13"/>
      <c r="D11" s="42"/>
      <c r="E11" s="27">
        <f>PRODUCT(E7)</f>
        <v>37</v>
      </c>
      <c r="F11" s="27">
        <f>PRODUCT(F7)</f>
        <v>2</v>
      </c>
      <c r="G11" s="27">
        <f>PRODUCT(G7)</f>
        <v>19</v>
      </c>
      <c r="H11" s="27">
        <f>PRODUCT(H7)</f>
        <v>54</v>
      </c>
      <c r="I11" s="27">
        <f>PRODUCT(I7)</f>
        <v>140</v>
      </c>
      <c r="J11" s="1"/>
      <c r="K11" s="43">
        <f>PRODUCT((F11+G11)/E11)</f>
        <v>0.56756756756756754</v>
      </c>
      <c r="L11" s="43">
        <f>PRODUCT(H11/E11)</f>
        <v>1.4594594594594594</v>
      </c>
      <c r="M11" s="43">
        <f>PRODUCT(I11/E11)</f>
        <v>3.7837837837837838</v>
      </c>
      <c r="N11" s="30"/>
      <c r="O11" s="25">
        <f>PRODUCT(O7)</f>
        <v>0</v>
      </c>
      <c r="P11" s="67" t="s">
        <v>49</v>
      </c>
      <c r="Q11" s="68"/>
      <c r="R11" s="68"/>
      <c r="S11" s="69" t="s">
        <v>54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50</v>
      </c>
      <c r="AE11" s="69"/>
      <c r="AF11" s="69"/>
      <c r="AG11" s="69"/>
      <c r="AH11" s="69"/>
      <c r="AI11" s="70"/>
      <c r="AJ11" s="70"/>
      <c r="AK11" s="71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51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4"/>
      <c r="AF12" s="74"/>
      <c r="AG12" s="74"/>
      <c r="AH12" s="74"/>
      <c r="AI12" s="75"/>
      <c r="AJ12" s="75"/>
      <c r="AK12" s="76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52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4"/>
      <c r="AF13" s="74"/>
      <c r="AG13" s="74"/>
      <c r="AH13" s="74"/>
      <c r="AI13" s="75"/>
      <c r="AJ13" s="75"/>
      <c r="AK13" s="76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52" t="s">
        <v>18</v>
      </c>
      <c r="C14" s="53"/>
      <c r="D14" s="54"/>
      <c r="E14" s="19">
        <f>SUM(E11:E13)</f>
        <v>37</v>
      </c>
      <c r="F14" s="19">
        <f>SUM(F11:F13)</f>
        <v>2</v>
      </c>
      <c r="G14" s="19">
        <f>SUM(G11:G13)</f>
        <v>19</v>
      </c>
      <c r="H14" s="19">
        <f>SUM(H11:H13)</f>
        <v>54</v>
      </c>
      <c r="I14" s="19">
        <f>SUM(I11:I13)</f>
        <v>140</v>
      </c>
      <c r="J14" s="1"/>
      <c r="K14" s="55">
        <f>PRODUCT((F14+G14)/E14)</f>
        <v>0.56756756756756754</v>
      </c>
      <c r="L14" s="55">
        <f>PRODUCT(H14/E14)</f>
        <v>1.4594594594594594</v>
      </c>
      <c r="M14" s="55">
        <f>PRODUCT(I14/E14)</f>
        <v>3.7837837837837838</v>
      </c>
      <c r="N14" s="31"/>
      <c r="O14" s="25">
        <f>SUM(O11:O13)</f>
        <v>0</v>
      </c>
      <c r="P14" s="77" t="s">
        <v>53</v>
      </c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  <c r="AE14" s="79"/>
      <c r="AF14" s="79"/>
      <c r="AG14" s="79"/>
      <c r="AH14" s="79"/>
      <c r="AI14" s="80"/>
      <c r="AJ14" s="80"/>
      <c r="AK14" s="81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" t="s">
        <v>32</v>
      </c>
      <c r="C16" s="1"/>
      <c r="D16" s="61" t="s">
        <v>42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4" ht="15" customHeight="1" x14ac:dyDescent="0.2">
      <c r="A17" s="1"/>
      <c r="B17" s="1"/>
      <c r="C17" s="1"/>
      <c r="D17" s="1" t="s">
        <v>43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4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4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4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  <c r="AR20" s="26"/>
    </row>
    <row r="21" spans="1:44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  <c r="AR21" s="26"/>
    </row>
    <row r="22" spans="1:44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  <c r="AR22" s="26"/>
    </row>
    <row r="23" spans="1:44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4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4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4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4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4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4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4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4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4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P72" s="9"/>
      <c r="Q72" s="9"/>
      <c r="R72" s="9"/>
      <c r="S72" s="1"/>
      <c r="T72" s="25"/>
    </row>
    <row r="73" spans="1:43" ht="15" customHeight="1" x14ac:dyDescent="0.25">
      <c r="P73" s="9"/>
      <c r="Q73" s="9"/>
      <c r="R73" s="9"/>
      <c r="S73" s="1"/>
      <c r="T73" s="25"/>
    </row>
    <row r="74" spans="1:43" ht="15" customHeight="1" x14ac:dyDescent="0.25">
      <c r="P74" s="9"/>
      <c r="Q74" s="9"/>
      <c r="R74" s="9"/>
      <c r="S74" s="1"/>
      <c r="T74" s="25"/>
    </row>
    <row r="75" spans="1:43" ht="15" customHeight="1" x14ac:dyDescent="0.25">
      <c r="P75" s="9"/>
      <c r="Q75" s="9"/>
      <c r="R75" s="9"/>
      <c r="S75" s="1"/>
      <c r="T75" s="25"/>
    </row>
    <row r="76" spans="1:43" ht="15" customHeight="1" x14ac:dyDescent="0.25">
      <c r="P76" s="9"/>
      <c r="Q76" s="9"/>
      <c r="R76" s="9"/>
      <c r="S76" s="1"/>
      <c r="T76" s="25"/>
    </row>
    <row r="77" spans="1:43" ht="15" customHeight="1" x14ac:dyDescent="0.25">
      <c r="P77" s="9"/>
      <c r="Q77" s="9"/>
      <c r="R77" s="9"/>
      <c r="S77" s="1"/>
      <c r="T77" s="25"/>
    </row>
    <row r="78" spans="1:43" ht="15" customHeight="1" x14ac:dyDescent="0.25">
      <c r="P78" s="9"/>
      <c r="Q78" s="9"/>
      <c r="R78" s="9"/>
      <c r="S78" s="1"/>
      <c r="T78" s="25"/>
    </row>
    <row r="79" spans="1:43" ht="15" customHeight="1" x14ac:dyDescent="0.25">
      <c r="P79" s="9"/>
      <c r="Q79" s="9"/>
      <c r="R79" s="9"/>
      <c r="S79" s="1"/>
      <c r="T79" s="25"/>
    </row>
    <row r="80" spans="1:4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14" customWidth="1"/>
    <col min="3" max="3" width="16.42578125" style="63" customWidth="1"/>
    <col min="4" max="4" width="10.5703125" style="115" customWidth="1"/>
    <col min="5" max="5" width="11.5703125" style="115" customWidth="1"/>
    <col min="6" max="6" width="0.7109375" style="37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63" customWidth="1"/>
    <col min="22" max="22" width="10.85546875" style="63" customWidth="1"/>
    <col min="23" max="23" width="19.7109375" style="115" customWidth="1"/>
    <col min="24" max="24" width="9.7109375" style="63" customWidth="1"/>
    <col min="25" max="30" width="9.140625" style="116"/>
  </cols>
  <sheetData>
    <row r="1" spans="1:32" s="100" customFormat="1" ht="18.75" customHeight="1" x14ac:dyDescent="0.2">
      <c r="A1" s="9"/>
      <c r="B1" s="99" t="s">
        <v>66</v>
      </c>
      <c r="C1" s="82"/>
      <c r="D1" s="83"/>
      <c r="E1" s="83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9"/>
      <c r="B2" s="11" t="s">
        <v>33</v>
      </c>
      <c r="C2" s="4" t="s">
        <v>41</v>
      </c>
      <c r="D2" s="12"/>
      <c r="E2" s="12"/>
      <c r="F2" s="86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6"/>
      <c r="Y2" s="85"/>
      <c r="Z2" s="85"/>
      <c r="AA2" s="85"/>
      <c r="AB2" s="85"/>
      <c r="AC2" s="85"/>
      <c r="AD2" s="85"/>
    </row>
    <row r="3" spans="1:32" s="101" customFormat="1" ht="15" customHeight="1" x14ac:dyDescent="0.2">
      <c r="A3" s="24"/>
      <c r="B3" s="88" t="s">
        <v>67</v>
      </c>
      <c r="C3" s="23" t="s">
        <v>68</v>
      </c>
      <c r="D3" s="89" t="s">
        <v>55</v>
      </c>
      <c r="E3" s="90" t="s">
        <v>1</v>
      </c>
      <c r="F3" s="38"/>
      <c r="G3" s="91" t="s">
        <v>56</v>
      </c>
      <c r="H3" s="92" t="s">
        <v>57</v>
      </c>
      <c r="I3" s="92" t="s">
        <v>29</v>
      </c>
      <c r="J3" s="18" t="s">
        <v>58</v>
      </c>
      <c r="K3" s="93" t="s">
        <v>59</v>
      </c>
      <c r="L3" s="93" t="s">
        <v>60</v>
      </c>
      <c r="M3" s="91" t="s">
        <v>61</v>
      </c>
      <c r="N3" s="91" t="s">
        <v>28</v>
      </c>
      <c r="O3" s="92" t="s">
        <v>62</v>
      </c>
      <c r="P3" s="91" t="s">
        <v>57</v>
      </c>
      <c r="Q3" s="91" t="s">
        <v>3</v>
      </c>
      <c r="R3" s="91">
        <v>1</v>
      </c>
      <c r="S3" s="91">
        <v>2</v>
      </c>
      <c r="T3" s="91">
        <v>3</v>
      </c>
      <c r="U3" s="91" t="s">
        <v>63</v>
      </c>
      <c r="V3" s="18" t="s">
        <v>69</v>
      </c>
      <c r="W3" s="17" t="s">
        <v>64</v>
      </c>
      <c r="X3" s="17" t="s">
        <v>65</v>
      </c>
      <c r="Y3" s="25"/>
      <c r="Z3" s="25"/>
      <c r="AA3" s="25"/>
      <c r="AB3" s="25"/>
      <c r="AC3" s="25"/>
      <c r="AD3" s="25"/>
      <c r="AE3" s="25"/>
      <c r="AF3" s="25"/>
    </row>
    <row r="4" spans="1:32" s="101" customFormat="1" ht="15" customHeight="1" x14ac:dyDescent="0.2">
      <c r="A4" s="24"/>
      <c r="B4" s="118" t="s">
        <v>72</v>
      </c>
      <c r="C4" s="119" t="s">
        <v>73</v>
      </c>
      <c r="D4" s="102" t="s">
        <v>70</v>
      </c>
      <c r="E4" s="102" t="s">
        <v>35</v>
      </c>
      <c r="F4" s="120"/>
      <c r="G4" s="121">
        <v>1</v>
      </c>
      <c r="H4" s="121"/>
      <c r="I4" s="122"/>
      <c r="J4" s="123"/>
      <c r="K4" s="124" t="s">
        <v>75</v>
      </c>
      <c r="L4" s="125"/>
      <c r="M4" s="125">
        <v>1</v>
      </c>
      <c r="N4" s="126"/>
      <c r="O4" s="127"/>
      <c r="P4" s="28"/>
      <c r="Q4" s="128" t="s">
        <v>76</v>
      </c>
      <c r="R4" s="128" t="s">
        <v>76</v>
      </c>
      <c r="S4" s="128"/>
      <c r="T4" s="128"/>
      <c r="U4" s="128"/>
      <c r="V4" s="117">
        <v>0.33333333333333331</v>
      </c>
      <c r="W4" s="102" t="s">
        <v>74</v>
      </c>
      <c r="X4" s="28">
        <v>515</v>
      </c>
      <c r="Y4" s="25"/>
      <c r="Z4" s="25"/>
      <c r="AA4" s="25"/>
      <c r="AB4" s="25"/>
      <c r="AC4" s="25"/>
      <c r="AD4" s="25"/>
      <c r="AE4" s="25"/>
      <c r="AF4" s="25"/>
    </row>
    <row r="5" spans="1:32" x14ac:dyDescent="0.25">
      <c r="A5" s="24"/>
      <c r="B5" s="103" t="s">
        <v>71</v>
      </c>
      <c r="C5" s="104"/>
      <c r="D5" s="105"/>
      <c r="E5" s="106"/>
      <c r="F5" s="107"/>
      <c r="G5" s="108"/>
      <c r="H5" s="106"/>
      <c r="I5" s="109"/>
      <c r="J5" s="106"/>
      <c r="K5" s="106"/>
      <c r="L5" s="106"/>
      <c r="M5" s="106"/>
      <c r="N5" s="106"/>
      <c r="O5" s="106"/>
      <c r="P5" s="106"/>
      <c r="Q5" s="106"/>
      <c r="R5" s="104"/>
      <c r="S5" s="106"/>
      <c r="T5" s="106"/>
      <c r="U5" s="106"/>
      <c r="V5" s="106"/>
      <c r="W5" s="104"/>
      <c r="X5" s="110"/>
      <c r="Y5" s="85"/>
      <c r="Z5" s="85"/>
      <c r="AA5" s="85"/>
      <c r="AB5" s="85"/>
      <c r="AC5" s="85"/>
      <c r="AD5" s="85"/>
    </row>
    <row r="6" spans="1:32" x14ac:dyDescent="0.25">
      <c r="A6" s="24"/>
      <c r="B6" s="111"/>
      <c r="C6" s="97"/>
      <c r="D6" s="95"/>
      <c r="E6" s="96"/>
      <c r="F6" s="96"/>
      <c r="G6" s="97"/>
      <c r="H6" s="94"/>
      <c r="I6" s="94"/>
      <c r="J6" s="94"/>
      <c r="K6" s="94"/>
      <c r="L6" s="94"/>
      <c r="M6" s="97"/>
      <c r="N6" s="94"/>
      <c r="O6" s="94"/>
      <c r="P6" s="94"/>
      <c r="Q6" s="94"/>
      <c r="R6" s="97"/>
      <c r="S6" s="94"/>
      <c r="T6" s="94"/>
      <c r="U6" s="94"/>
      <c r="V6" s="94"/>
      <c r="W6" s="97"/>
      <c r="X6" s="98"/>
      <c r="Y6" s="85"/>
      <c r="Z6" s="85"/>
      <c r="AA6" s="85"/>
      <c r="AB6" s="85"/>
      <c r="AC6" s="85"/>
      <c r="AD6" s="85"/>
    </row>
    <row r="7" spans="1:32" s="101" customFormat="1" ht="15" customHeight="1" x14ac:dyDescent="0.25">
      <c r="A7" s="24"/>
      <c r="B7" s="112"/>
      <c r="C7" s="1"/>
      <c r="D7" s="112"/>
      <c r="E7" s="113"/>
      <c r="F7" s="3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2"/>
      <c r="X7" s="1"/>
      <c r="Y7" s="25"/>
      <c r="Z7" s="25"/>
      <c r="AA7" s="25"/>
      <c r="AB7" s="25"/>
      <c r="AC7" s="25"/>
      <c r="AD7" s="25"/>
      <c r="AE7" s="25"/>
      <c r="AF7" s="25"/>
    </row>
    <row r="8" spans="1:32" x14ac:dyDescent="0.25">
      <c r="A8" s="24"/>
      <c r="B8" s="112"/>
      <c r="C8" s="1"/>
      <c r="D8" s="112"/>
      <c r="E8" s="11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2"/>
      <c r="X8" s="1"/>
      <c r="Y8" s="85"/>
      <c r="Z8" s="85"/>
      <c r="AA8" s="85"/>
      <c r="AB8" s="85"/>
      <c r="AC8" s="85"/>
      <c r="AD8" s="85"/>
    </row>
    <row r="9" spans="1:32" x14ac:dyDescent="0.25">
      <c r="A9" s="24"/>
      <c r="B9" s="112"/>
      <c r="C9" s="1"/>
      <c r="D9" s="112"/>
      <c r="E9" s="11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2"/>
      <c r="X9" s="1"/>
      <c r="Y9" s="85"/>
      <c r="Z9" s="85"/>
      <c r="AA9" s="85"/>
      <c r="AB9" s="85"/>
      <c r="AC9" s="85"/>
      <c r="AD9" s="85"/>
    </row>
    <row r="10" spans="1:32" x14ac:dyDescent="0.25">
      <c r="A10" s="24"/>
      <c r="B10" s="112"/>
      <c r="C10" s="1"/>
      <c r="D10" s="112"/>
      <c r="E10" s="11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2"/>
      <c r="X10" s="1"/>
      <c r="Y10" s="85"/>
      <c r="Z10" s="85"/>
      <c r="AA10" s="85"/>
      <c r="AB10" s="85"/>
      <c r="AC10" s="85"/>
      <c r="AD10" s="85"/>
    </row>
    <row r="11" spans="1:32" x14ac:dyDescent="0.25">
      <c r="A11" s="24"/>
      <c r="B11" s="112"/>
      <c r="C11" s="1"/>
      <c r="D11" s="112"/>
      <c r="E11" s="11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2"/>
      <c r="X11" s="1"/>
      <c r="Y11" s="85"/>
      <c r="Z11" s="85"/>
      <c r="AA11" s="85"/>
      <c r="AB11" s="85"/>
      <c r="AC11" s="85"/>
      <c r="AD11" s="85"/>
    </row>
    <row r="12" spans="1:32" x14ac:dyDescent="0.25">
      <c r="A12" s="24"/>
      <c r="B12" s="112"/>
      <c r="C12" s="1"/>
      <c r="D12" s="112"/>
      <c r="E12" s="11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2"/>
      <c r="X12" s="1"/>
      <c r="Y12" s="85"/>
      <c r="Z12" s="85"/>
      <c r="AA12" s="85"/>
      <c r="AB12" s="85"/>
      <c r="AC12" s="85"/>
      <c r="AD12" s="85"/>
    </row>
    <row r="13" spans="1:32" x14ac:dyDescent="0.25">
      <c r="A13" s="24"/>
      <c r="B13" s="112"/>
      <c r="C13" s="1"/>
      <c r="D13" s="112"/>
      <c r="E13" s="11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2"/>
      <c r="X13" s="1"/>
      <c r="Y13" s="85"/>
      <c r="Z13" s="85"/>
      <c r="AA13" s="85"/>
      <c r="AB13" s="85"/>
      <c r="AC13" s="85"/>
      <c r="AD13" s="85"/>
    </row>
    <row r="14" spans="1:32" x14ac:dyDescent="0.25">
      <c r="A14" s="24"/>
      <c r="B14" s="112"/>
      <c r="C14" s="1"/>
      <c r="D14" s="112"/>
      <c r="E14" s="11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2"/>
      <c r="X14" s="1"/>
      <c r="Y14" s="85"/>
      <c r="Z14" s="85"/>
      <c r="AA14" s="85"/>
      <c r="AB14" s="85"/>
      <c r="AC14" s="85"/>
      <c r="AD14" s="85"/>
    </row>
    <row r="15" spans="1:32" x14ac:dyDescent="0.25">
      <c r="A15" s="24"/>
      <c r="B15" s="112"/>
      <c r="C15" s="1"/>
      <c r="D15" s="112"/>
      <c r="E15" s="11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2"/>
      <c r="X15" s="1"/>
      <c r="Y15" s="85"/>
      <c r="Z15" s="85"/>
      <c r="AA15" s="85"/>
      <c r="AB15" s="85"/>
      <c r="AC15" s="85"/>
      <c r="AD15" s="85"/>
    </row>
    <row r="16" spans="1:32" x14ac:dyDescent="0.25">
      <c r="A16" s="24"/>
      <c r="B16" s="112"/>
      <c r="C16" s="1"/>
      <c r="D16" s="112"/>
      <c r="E16" s="11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2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12"/>
      <c r="C17" s="1"/>
      <c r="D17" s="112"/>
      <c r="E17" s="11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2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12"/>
      <c r="C18" s="1"/>
      <c r="D18" s="112"/>
      <c r="E18" s="11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2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12"/>
      <c r="C19" s="1"/>
      <c r="D19" s="112"/>
      <c r="E19" s="11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2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12"/>
      <c r="C20" s="1"/>
      <c r="D20" s="112"/>
      <c r="E20" s="11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2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12"/>
      <c r="C21" s="1"/>
      <c r="D21" s="112"/>
      <c r="E21" s="11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12"/>
      <c r="C22" s="1"/>
      <c r="D22" s="112"/>
      <c r="E22" s="11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12"/>
      <c r="C23" s="1"/>
      <c r="D23" s="112"/>
      <c r="E23" s="11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12"/>
      <c r="C24" s="1"/>
      <c r="D24" s="112"/>
      <c r="E24" s="11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12"/>
      <c r="C25" s="1"/>
      <c r="D25" s="112"/>
      <c r="E25" s="11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12"/>
      <c r="C26" s="1"/>
      <c r="D26" s="112"/>
      <c r="E26" s="11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12"/>
      <c r="C27" s="1"/>
      <c r="D27" s="112"/>
      <c r="E27" s="11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12"/>
      <c r="C28" s="1"/>
      <c r="D28" s="112"/>
      <c r="E28" s="11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12"/>
      <c r="C29" s="1"/>
      <c r="D29" s="112"/>
      <c r="E29" s="11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12"/>
      <c r="C30" s="1"/>
      <c r="D30" s="112"/>
      <c r="E30" s="11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12"/>
      <c r="C31" s="1"/>
      <c r="D31" s="112"/>
      <c r="E31" s="11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12"/>
      <c r="C32" s="1"/>
      <c r="D32" s="112"/>
      <c r="E32" s="11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2"/>
      <c r="C33" s="1"/>
      <c r="D33" s="112"/>
      <c r="E33" s="11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2"/>
      <c r="C34" s="1"/>
      <c r="D34" s="112"/>
      <c r="E34" s="11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2"/>
      <c r="C35" s="1"/>
      <c r="D35" s="112"/>
      <c r="E35" s="11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2"/>
      <c r="C36" s="1"/>
      <c r="D36" s="112"/>
      <c r="E36" s="11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2"/>
      <c r="C37" s="1"/>
      <c r="D37" s="112"/>
      <c r="E37" s="11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2"/>
      <c r="C38" s="1"/>
      <c r="D38" s="112"/>
      <c r="E38" s="11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5"/>
      <c r="Z38" s="85"/>
      <c r="AA38" s="85"/>
      <c r="AB38" s="85"/>
      <c r="AC38" s="85"/>
      <c r="AD38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2019-01-27T11:10:03Z</dcterms:modified>
</cp:coreProperties>
</file>