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J20" i="3"/>
  <c r="J16" i="3"/>
  <c r="K22" i="3"/>
  <c r="AS16" i="3"/>
  <c r="AQ16" i="3"/>
  <c r="AR16" i="3" s="1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K21" i="3" l="1"/>
  <c r="J21" i="3" s="1"/>
  <c r="F21" i="3"/>
  <c r="N21" i="3" s="1"/>
  <c r="H21" i="3"/>
  <c r="M21" i="3" s="1"/>
  <c r="L21" i="3"/>
  <c r="O22" i="3"/>
  <c r="J22" i="3"/>
  <c r="O21" i="3"/>
  <c r="F22" i="3"/>
  <c r="AF16" i="3"/>
  <c r="H22" i="3" l="1"/>
  <c r="M22" i="3" s="1"/>
  <c r="L22" i="3"/>
  <c r="N22" i="3" l="1"/>
</calcChain>
</file>

<file path=xl/sharedStrings.xml><?xml version="1.0" encoding="utf-8"?>
<sst xmlns="http://schemas.openxmlformats.org/spreadsheetml/2006/main" count="125" uniqueCount="63">
  <si>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</si>
  <si>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</si>
  <si>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</si>
  <si>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</si>
  <si>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</si>
  <si>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</si>
  <si>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</si>
  <si>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</si>
  <si>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</si>
  <si>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</si>
  <si>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</si>
  <si>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</si>
  <si>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</si>
  <si>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</si>
  <si>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</si>
  <si>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</si>
  <si>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1.</t>
  </si>
  <si>
    <t>PuPe</t>
  </si>
  <si>
    <t>Teemu Nyyssönen</t>
  </si>
  <si>
    <t>LeVi</t>
  </si>
  <si>
    <t>9.11.1980</t>
  </si>
  <si>
    <t>6.</t>
  </si>
  <si>
    <t>2.</t>
  </si>
  <si>
    <t>4.</t>
  </si>
  <si>
    <t>7.</t>
  </si>
  <si>
    <t>10.</t>
  </si>
  <si>
    <t>9.</t>
  </si>
  <si>
    <t>8.</t>
  </si>
  <si>
    <t>5.</t>
  </si>
  <si>
    <t>3.</t>
  </si>
  <si>
    <t>PuPe = Puijon Pesäpallo  (1999)</t>
  </si>
  <si>
    <t>maakuntasarja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</si>
  <si>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</si>
  <si>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</si>
  <si>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</si>
  <si>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</si>
  <si>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</si>
  <si>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</si>
  <si>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</si>
  <si>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</si>
  <si>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</si>
  <si>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</si>
  <si>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</si>
  <si>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</si>
  <si>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</si>
  <si>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1996  Kitee</t>
  </si>
  <si>
    <t xml:space="preserve">  1-0  (3-3, 1-0)</t>
  </si>
  <si>
    <t>Itä</t>
  </si>
  <si>
    <t>Pasi Kyöttinen</t>
  </si>
  <si>
    <t>3452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</si>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</sst>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18</v>
      </c>
      <c r="C1" s="4"/>
      <c r="D1" s="5"/>
      <c r="E1" s="6" t="s">
        <v>20</v>
      </c>
      <c r="F1" s="74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4"/>
      <c r="AB1" s="74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75"/>
      <c r="L2" s="20" t="s">
        <v>51</v>
      </c>
      <c r="M2" s="12"/>
      <c r="N2" s="12"/>
      <c r="O2" s="19"/>
      <c r="P2" s="17"/>
      <c r="Q2" s="20" t="s">
        <v>52</v>
      </c>
      <c r="R2" s="12"/>
      <c r="S2" s="12"/>
      <c r="T2" s="12"/>
      <c r="U2" s="18"/>
      <c r="V2" s="19"/>
      <c r="W2" s="17"/>
      <c r="X2" s="76" t="s">
        <v>53</v>
      </c>
      <c r="Y2" s="77"/>
      <c r="Z2" s="78"/>
      <c r="AA2" s="11" t="s">
        <v>7</v>
      </c>
      <c r="AB2" s="12"/>
      <c r="AC2" s="12"/>
      <c r="AD2" s="12"/>
      <c r="AE2" s="18"/>
      <c r="AF2" s="13"/>
      <c r="AG2" s="75"/>
      <c r="AH2" s="20" t="s">
        <v>54</v>
      </c>
      <c r="AI2" s="12"/>
      <c r="AJ2" s="12"/>
      <c r="AK2" s="19"/>
      <c r="AL2" s="17"/>
      <c r="AM2" s="20" t="s">
        <v>52</v>
      </c>
      <c r="AN2" s="12"/>
      <c r="AO2" s="12"/>
      <c r="AP2" s="12"/>
      <c r="AQ2" s="18"/>
      <c r="AR2" s="19"/>
      <c r="AS2" s="79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9"/>
      <c r="L3" s="16" t="s">
        <v>4</v>
      </c>
      <c r="M3" s="16" t="s">
        <v>5</v>
      </c>
      <c r="N3" s="16" t="s">
        <v>55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9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9"/>
      <c r="AH3" s="16" t="s">
        <v>4</v>
      </c>
      <c r="AI3" s="16" t="s">
        <v>5</v>
      </c>
      <c r="AJ3" s="16" t="s">
        <v>55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9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4"/>
      <c r="D4" s="80"/>
      <c r="E4" s="25"/>
      <c r="F4" s="25"/>
      <c r="G4" s="25"/>
      <c r="H4" s="43"/>
      <c r="I4" s="25"/>
      <c r="J4" s="81"/>
      <c r="K4" s="24"/>
      <c r="L4" s="82"/>
      <c r="M4" s="16"/>
      <c r="N4" s="16"/>
      <c r="O4" s="16"/>
      <c r="P4" s="21"/>
      <c r="Q4" s="25"/>
      <c r="R4" s="25"/>
      <c r="S4" s="43"/>
      <c r="T4" s="25"/>
      <c r="U4" s="25"/>
      <c r="V4" s="83"/>
      <c r="W4" s="24"/>
      <c r="X4" s="25">
        <v>1998</v>
      </c>
      <c r="Y4" s="44" t="s">
        <v>28</v>
      </c>
      <c r="Z4" s="80" t="s">
        <v>62</v>
      </c>
      <c r="AA4" s="25"/>
      <c r="AB4" s="25"/>
      <c r="AC4" s="25"/>
      <c r="AD4" s="43"/>
      <c r="AE4" s="25"/>
      <c r="AF4" s="81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4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4"/>
      <c r="D5" s="80"/>
      <c r="E5" s="25"/>
      <c r="F5" s="25"/>
      <c r="G5" s="25"/>
      <c r="H5" s="43"/>
      <c r="I5" s="25"/>
      <c r="J5" s="81"/>
      <c r="K5" s="24"/>
      <c r="L5" s="82"/>
      <c r="M5" s="16"/>
      <c r="N5" s="16"/>
      <c r="O5" s="16"/>
      <c r="P5" s="21"/>
      <c r="Q5" s="25"/>
      <c r="R5" s="25"/>
      <c r="S5" s="43"/>
      <c r="T5" s="25"/>
      <c r="U5" s="25"/>
      <c r="V5" s="83"/>
      <c r="W5" s="24"/>
      <c r="X5" s="25">
        <v>1999</v>
      </c>
      <c r="Y5" s="44" t="s">
        <v>29</v>
      </c>
      <c r="Z5" s="80" t="s">
        <v>62</v>
      </c>
      <c r="AA5" s="25"/>
      <c r="AB5" s="25"/>
      <c r="AC5" s="25"/>
      <c r="AD5" s="43"/>
      <c r="AE5" s="25"/>
      <c r="AF5" s="81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4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4"/>
      <c r="D6" s="80"/>
      <c r="E6" s="25"/>
      <c r="F6" s="25"/>
      <c r="G6" s="25"/>
      <c r="H6" s="43"/>
      <c r="I6" s="25"/>
      <c r="J6" s="81"/>
      <c r="K6" s="24"/>
      <c r="L6" s="82"/>
      <c r="M6" s="16"/>
      <c r="N6" s="16"/>
      <c r="O6" s="16"/>
      <c r="P6" s="21"/>
      <c r="Q6" s="25"/>
      <c r="R6" s="25"/>
      <c r="S6" s="43"/>
      <c r="T6" s="25"/>
      <c r="U6" s="25"/>
      <c r="V6" s="83"/>
      <c r="W6" s="24"/>
      <c r="X6" s="25">
        <v>2000</v>
      </c>
      <c r="Y6" s="44" t="s">
        <v>21</v>
      </c>
      <c r="Z6" s="80" t="s">
        <v>62</v>
      </c>
      <c r="AA6" s="25"/>
      <c r="AB6" s="25"/>
      <c r="AC6" s="25"/>
      <c r="AD6" s="43"/>
      <c r="AE6" s="25"/>
      <c r="AF6" s="81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4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2001</v>
      </c>
      <c r="C7" s="44" t="s">
        <v>16</v>
      </c>
      <c r="D7" s="80" t="s">
        <v>17</v>
      </c>
      <c r="E7" s="25">
        <v>1</v>
      </c>
      <c r="F7" s="25">
        <v>0</v>
      </c>
      <c r="G7" s="25">
        <v>0</v>
      </c>
      <c r="H7" s="43">
        <v>0</v>
      </c>
      <c r="I7" s="25">
        <v>1</v>
      </c>
      <c r="J7" s="81">
        <v>0.2</v>
      </c>
      <c r="K7" s="24">
        <v>5</v>
      </c>
      <c r="L7" s="82"/>
      <c r="M7" s="16"/>
      <c r="N7" s="16"/>
      <c r="O7" s="16"/>
      <c r="P7" s="21"/>
      <c r="Q7" s="25"/>
      <c r="R7" s="25"/>
      <c r="S7" s="43"/>
      <c r="T7" s="25"/>
      <c r="U7" s="25"/>
      <c r="V7" s="83"/>
      <c r="W7" s="24"/>
      <c r="X7" s="25">
        <v>2001</v>
      </c>
      <c r="Y7" s="25" t="s">
        <v>21</v>
      </c>
      <c r="Z7" s="80" t="s">
        <v>62</v>
      </c>
      <c r="AA7" s="25">
        <v>17</v>
      </c>
      <c r="AB7" s="25">
        <v>0</v>
      </c>
      <c r="AC7" s="25">
        <v>3</v>
      </c>
      <c r="AD7" s="25">
        <v>22</v>
      </c>
      <c r="AE7" s="25">
        <v>83</v>
      </c>
      <c r="AF7" s="32">
        <v>0.67469999999999997</v>
      </c>
      <c r="AG7" s="106">
        <v>123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4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4"/>
      <c r="D8" s="80"/>
      <c r="E8" s="25"/>
      <c r="F8" s="25"/>
      <c r="G8" s="25"/>
      <c r="H8" s="43"/>
      <c r="I8" s="25"/>
      <c r="J8" s="81"/>
      <c r="K8" s="24"/>
      <c r="L8" s="82"/>
      <c r="M8" s="16"/>
      <c r="N8" s="16"/>
      <c r="O8" s="16"/>
      <c r="P8" s="21"/>
      <c r="Q8" s="25"/>
      <c r="R8" s="25"/>
      <c r="S8" s="43"/>
      <c r="T8" s="25"/>
      <c r="U8" s="25"/>
      <c r="V8" s="83"/>
      <c r="W8" s="24"/>
      <c r="X8" s="25">
        <v>2002</v>
      </c>
      <c r="Y8" s="25" t="s">
        <v>22</v>
      </c>
      <c r="Z8" s="80" t="s">
        <v>62</v>
      </c>
      <c r="AA8" s="25">
        <v>18</v>
      </c>
      <c r="AB8" s="25">
        <v>1</v>
      </c>
      <c r="AC8" s="25">
        <v>1</v>
      </c>
      <c r="AD8" s="25">
        <v>17</v>
      </c>
      <c r="AE8" s="25">
        <v>61</v>
      </c>
      <c r="AF8" s="32">
        <v>0.54459999999999997</v>
      </c>
      <c r="AG8" s="106">
        <v>112</v>
      </c>
      <c r="AH8" s="16"/>
      <c r="AI8" s="16"/>
      <c r="AJ8" s="16"/>
      <c r="AK8" s="16"/>
      <c r="AL8" s="21"/>
      <c r="AM8" s="25">
        <v>5</v>
      </c>
      <c r="AN8" s="25">
        <v>1</v>
      </c>
      <c r="AO8" s="25">
        <v>2</v>
      </c>
      <c r="AP8" s="25">
        <v>4</v>
      </c>
      <c r="AQ8" s="25">
        <v>21</v>
      </c>
      <c r="AR8" s="84">
        <v>0.58330000000000004</v>
      </c>
      <c r="AS8" s="1">
        <v>36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4"/>
      <c r="D9" s="80"/>
      <c r="E9" s="25"/>
      <c r="F9" s="25"/>
      <c r="G9" s="25"/>
      <c r="H9" s="43"/>
      <c r="I9" s="25"/>
      <c r="J9" s="81"/>
      <c r="K9" s="24"/>
      <c r="L9" s="82"/>
      <c r="M9" s="16"/>
      <c r="N9" s="16"/>
      <c r="O9" s="16"/>
      <c r="P9" s="21"/>
      <c r="Q9" s="25"/>
      <c r="R9" s="25"/>
      <c r="S9" s="43"/>
      <c r="T9" s="25"/>
      <c r="U9" s="25"/>
      <c r="V9" s="83"/>
      <c r="W9" s="24"/>
      <c r="X9" s="25">
        <v>2003</v>
      </c>
      <c r="Y9" s="25" t="s">
        <v>23</v>
      </c>
      <c r="Z9" s="80" t="s">
        <v>62</v>
      </c>
      <c r="AA9" s="25">
        <v>18</v>
      </c>
      <c r="AB9" s="25">
        <v>0</v>
      </c>
      <c r="AC9" s="25">
        <v>5</v>
      </c>
      <c r="AD9" s="25">
        <v>15</v>
      </c>
      <c r="AE9" s="25">
        <v>56</v>
      </c>
      <c r="AF9" s="32">
        <v>0.5544</v>
      </c>
      <c r="AG9" s="106">
        <v>101</v>
      </c>
      <c r="AH9" s="16"/>
      <c r="AI9" s="16"/>
      <c r="AJ9" s="16"/>
      <c r="AK9" s="16"/>
      <c r="AL9" s="21"/>
      <c r="AM9" s="25">
        <v>3</v>
      </c>
      <c r="AN9" s="25">
        <v>0</v>
      </c>
      <c r="AO9" s="25">
        <v>0</v>
      </c>
      <c r="AP9" s="25">
        <v>1</v>
      </c>
      <c r="AQ9" s="25">
        <v>4</v>
      </c>
      <c r="AR9" s="84">
        <v>0.36359999999999998</v>
      </c>
      <c r="AS9" s="1">
        <v>11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4"/>
      <c r="D10" s="80"/>
      <c r="E10" s="25"/>
      <c r="F10" s="25"/>
      <c r="G10" s="25"/>
      <c r="H10" s="43"/>
      <c r="I10" s="25"/>
      <c r="J10" s="81"/>
      <c r="K10" s="24"/>
      <c r="L10" s="82"/>
      <c r="M10" s="16"/>
      <c r="N10" s="16"/>
      <c r="O10" s="16"/>
      <c r="P10" s="21"/>
      <c r="Q10" s="25"/>
      <c r="R10" s="25"/>
      <c r="S10" s="43"/>
      <c r="T10" s="25"/>
      <c r="U10" s="25"/>
      <c r="V10" s="83"/>
      <c r="W10" s="24"/>
      <c r="X10" s="25">
        <v>2004</v>
      </c>
      <c r="Y10" s="25" t="s">
        <v>24</v>
      </c>
      <c r="Z10" s="80" t="s">
        <v>62</v>
      </c>
      <c r="AA10" s="25">
        <v>16</v>
      </c>
      <c r="AB10" s="25">
        <v>1</v>
      </c>
      <c r="AC10" s="25">
        <v>2</v>
      </c>
      <c r="AD10" s="25">
        <v>7</v>
      </c>
      <c r="AE10" s="25">
        <v>52</v>
      </c>
      <c r="AF10" s="32">
        <v>0.62649999999999995</v>
      </c>
      <c r="AG10" s="106">
        <v>83</v>
      </c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4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4"/>
      <c r="D11" s="80"/>
      <c r="E11" s="25"/>
      <c r="F11" s="25"/>
      <c r="G11" s="25"/>
      <c r="H11" s="43"/>
      <c r="I11" s="25"/>
      <c r="J11" s="81"/>
      <c r="K11" s="24"/>
      <c r="L11" s="82"/>
      <c r="M11" s="16"/>
      <c r="N11" s="16"/>
      <c r="O11" s="16"/>
      <c r="P11" s="21"/>
      <c r="Q11" s="25"/>
      <c r="R11" s="25"/>
      <c r="S11" s="43"/>
      <c r="T11" s="25"/>
      <c r="U11" s="25"/>
      <c r="V11" s="83"/>
      <c r="W11" s="24"/>
      <c r="X11" s="25">
        <v>2005</v>
      </c>
      <c r="Y11" s="25" t="s">
        <v>25</v>
      </c>
      <c r="Z11" s="80" t="s">
        <v>62</v>
      </c>
      <c r="AA11" s="25">
        <v>14</v>
      </c>
      <c r="AB11" s="25">
        <v>0</v>
      </c>
      <c r="AC11" s="25">
        <v>5</v>
      </c>
      <c r="AD11" s="25">
        <v>13</v>
      </c>
      <c r="AE11" s="25">
        <v>58</v>
      </c>
      <c r="AF11" s="32">
        <v>0.64439999999999997</v>
      </c>
      <c r="AG11" s="106">
        <v>90</v>
      </c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4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4"/>
      <c r="D12" s="80"/>
      <c r="E12" s="25"/>
      <c r="F12" s="25"/>
      <c r="G12" s="25"/>
      <c r="H12" s="43"/>
      <c r="I12" s="25"/>
      <c r="J12" s="81"/>
      <c r="K12" s="24"/>
      <c r="L12" s="82"/>
      <c r="M12" s="16"/>
      <c r="N12" s="16"/>
      <c r="O12" s="16"/>
      <c r="P12" s="21"/>
      <c r="Q12" s="25"/>
      <c r="R12" s="25"/>
      <c r="S12" s="43"/>
      <c r="T12" s="25"/>
      <c r="U12" s="25"/>
      <c r="V12" s="83"/>
      <c r="W12" s="24"/>
      <c r="X12" s="25">
        <v>2006</v>
      </c>
      <c r="Y12" s="25" t="s">
        <v>16</v>
      </c>
      <c r="Z12" s="80" t="s">
        <v>62</v>
      </c>
      <c r="AA12" s="25"/>
      <c r="AB12" s="107" t="s">
        <v>31</v>
      </c>
      <c r="AC12" s="25"/>
      <c r="AD12" s="25"/>
      <c r="AE12" s="25"/>
      <c r="AF12" s="32"/>
      <c r="AG12" s="106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4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4"/>
      <c r="D13" s="80"/>
      <c r="E13" s="25"/>
      <c r="F13" s="25"/>
      <c r="G13" s="25"/>
      <c r="H13" s="43"/>
      <c r="I13" s="25"/>
      <c r="J13" s="81"/>
      <c r="K13" s="24"/>
      <c r="L13" s="82"/>
      <c r="M13" s="16"/>
      <c r="N13" s="16"/>
      <c r="O13" s="16"/>
      <c r="P13" s="21"/>
      <c r="Q13" s="25"/>
      <c r="R13" s="25"/>
      <c r="S13" s="43"/>
      <c r="T13" s="25"/>
      <c r="U13" s="25"/>
      <c r="V13" s="83"/>
      <c r="W13" s="24"/>
      <c r="X13" s="25">
        <v>2007</v>
      </c>
      <c r="Y13" s="25" t="s">
        <v>26</v>
      </c>
      <c r="Z13" s="80" t="s">
        <v>62</v>
      </c>
      <c r="AA13" s="25">
        <v>18</v>
      </c>
      <c r="AB13" s="25">
        <v>3</v>
      </c>
      <c r="AC13" s="25">
        <v>13</v>
      </c>
      <c r="AD13" s="25">
        <v>33</v>
      </c>
      <c r="AE13" s="25">
        <v>112</v>
      </c>
      <c r="AF13" s="32">
        <v>0.70440000000000003</v>
      </c>
      <c r="AG13" s="106">
        <v>159</v>
      </c>
      <c r="AH13" s="16"/>
      <c r="AI13" s="16" t="s">
        <v>24</v>
      </c>
      <c r="AJ13" s="16"/>
      <c r="AK13" s="25" t="s">
        <v>29</v>
      </c>
      <c r="AL13" s="21"/>
      <c r="AM13" s="25"/>
      <c r="AN13" s="25"/>
      <c r="AO13" s="25"/>
      <c r="AP13" s="25"/>
      <c r="AQ13" s="25"/>
      <c r="AR13" s="84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4"/>
      <c r="D14" s="80"/>
      <c r="E14" s="25"/>
      <c r="F14" s="25"/>
      <c r="G14" s="25"/>
      <c r="H14" s="43"/>
      <c r="I14" s="25"/>
      <c r="J14" s="81"/>
      <c r="K14" s="24"/>
      <c r="L14" s="82"/>
      <c r="M14" s="16"/>
      <c r="N14" s="16"/>
      <c r="O14" s="16"/>
      <c r="P14" s="21"/>
      <c r="Q14" s="25"/>
      <c r="R14" s="25"/>
      <c r="S14" s="43"/>
      <c r="T14" s="25"/>
      <c r="U14" s="25"/>
      <c r="V14" s="83"/>
      <c r="W14" s="24"/>
      <c r="X14" s="25">
        <v>2008</v>
      </c>
      <c r="Y14" s="25" t="s">
        <v>27</v>
      </c>
      <c r="Z14" s="80" t="s">
        <v>62</v>
      </c>
      <c r="AA14" s="25">
        <v>13</v>
      </c>
      <c r="AB14" s="25">
        <v>1</v>
      </c>
      <c r="AC14" s="25">
        <v>6</v>
      </c>
      <c r="AD14" s="25">
        <v>10</v>
      </c>
      <c r="AE14" s="25">
        <v>54</v>
      </c>
      <c r="AF14" s="32">
        <v>0.59340000000000004</v>
      </c>
      <c r="AG14" s="106">
        <v>91</v>
      </c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4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4"/>
      <c r="D15" s="80"/>
      <c r="E15" s="25"/>
      <c r="F15" s="25"/>
      <c r="G15" s="25"/>
      <c r="H15" s="43"/>
      <c r="I15" s="25"/>
      <c r="J15" s="81"/>
      <c r="K15" s="24"/>
      <c r="L15" s="82"/>
      <c r="M15" s="16"/>
      <c r="N15" s="16"/>
      <c r="O15" s="16"/>
      <c r="P15" s="21"/>
      <c r="Q15" s="25"/>
      <c r="R15" s="25"/>
      <c r="S15" s="43"/>
      <c r="T15" s="25"/>
      <c r="U15" s="25"/>
      <c r="V15" s="83"/>
      <c r="W15" s="24"/>
      <c r="X15" s="25">
        <v>2009</v>
      </c>
      <c r="Y15" s="25" t="s">
        <v>26</v>
      </c>
      <c r="Z15" s="80" t="s">
        <v>62</v>
      </c>
      <c r="AA15" s="25">
        <v>17</v>
      </c>
      <c r="AB15" s="25">
        <v>0</v>
      </c>
      <c r="AC15" s="25">
        <v>2</v>
      </c>
      <c r="AD15" s="25">
        <v>12</v>
      </c>
      <c r="AE15" s="25">
        <v>60</v>
      </c>
      <c r="AF15" s="32">
        <v>0.59399999999999997</v>
      </c>
      <c r="AG15" s="106">
        <v>101</v>
      </c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84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85" t="s">
        <v>56</v>
      </c>
      <c r="C16" s="86"/>
      <c r="D16" s="87"/>
      <c r="E16" s="88">
        <f>SUM(E4:E15)</f>
        <v>1</v>
      </c>
      <c r="F16" s="88">
        <f>SUM(F4:F15)</f>
        <v>0</v>
      </c>
      <c r="G16" s="88">
        <f>SUM(G4:G15)</f>
        <v>0</v>
      </c>
      <c r="H16" s="88">
        <f>SUM(H4:H15)</f>
        <v>0</v>
      </c>
      <c r="I16" s="88">
        <f>SUM(I4:I15)</f>
        <v>1</v>
      </c>
      <c r="J16" s="89">
        <f>PRODUCT(I16/K16)</f>
        <v>0.2</v>
      </c>
      <c r="K16" s="75">
        <f>SUM(K4:K15)</f>
        <v>5</v>
      </c>
      <c r="L16" s="20"/>
      <c r="M16" s="18"/>
      <c r="N16" s="90"/>
      <c r="O16" s="91"/>
      <c r="P16" s="21"/>
      <c r="Q16" s="88">
        <f>SUM(Q4:Q15)</f>
        <v>0</v>
      </c>
      <c r="R16" s="88">
        <f>SUM(R4:R15)</f>
        <v>0</v>
      </c>
      <c r="S16" s="88">
        <f>SUM(S4:S15)</f>
        <v>0</v>
      </c>
      <c r="T16" s="88">
        <f>SUM(T4:T15)</f>
        <v>0</v>
      </c>
      <c r="U16" s="88">
        <f>SUM(U4:U15)</f>
        <v>0</v>
      </c>
      <c r="V16" s="26">
        <v>0</v>
      </c>
      <c r="W16" s="75">
        <f>SUM(W4:W15)</f>
        <v>0</v>
      </c>
      <c r="X16" s="14" t="s">
        <v>56</v>
      </c>
      <c r="Y16" s="15"/>
      <c r="Z16" s="13"/>
      <c r="AA16" s="88">
        <f>SUM(AA4:AA15)</f>
        <v>131</v>
      </c>
      <c r="AB16" s="88">
        <f>SUM(AB4:AB15)</f>
        <v>6</v>
      </c>
      <c r="AC16" s="88">
        <f>SUM(AC4:AC15)</f>
        <v>37</v>
      </c>
      <c r="AD16" s="88">
        <f>SUM(AD4:AD15)</f>
        <v>129</v>
      </c>
      <c r="AE16" s="88">
        <f>SUM(AE4:AE15)</f>
        <v>536</v>
      </c>
      <c r="AF16" s="89">
        <f>PRODUCT(AE16/AG16)</f>
        <v>0.62325581395348839</v>
      </c>
      <c r="AG16" s="75">
        <f>SUM(AG4:AG15)</f>
        <v>860</v>
      </c>
      <c r="AH16" s="20"/>
      <c r="AI16" s="18"/>
      <c r="AJ16" s="90"/>
      <c r="AK16" s="91"/>
      <c r="AL16" s="21"/>
      <c r="AM16" s="88">
        <f>SUM(AM4:AM15)</f>
        <v>8</v>
      </c>
      <c r="AN16" s="88">
        <f>SUM(AN4:AN15)</f>
        <v>1</v>
      </c>
      <c r="AO16" s="88">
        <f>SUM(AO4:AO15)</f>
        <v>2</v>
      </c>
      <c r="AP16" s="88">
        <f>SUM(AP4:AP15)</f>
        <v>5</v>
      </c>
      <c r="AQ16" s="88">
        <f>SUM(AQ4:AQ15)</f>
        <v>25</v>
      </c>
      <c r="AR16" s="89">
        <f>PRODUCT(AQ16/AS16)</f>
        <v>0.53191489361702127</v>
      </c>
      <c r="AS16" s="79">
        <f>SUM(AS4:AS15)</f>
        <v>47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92"/>
      <c r="K17" s="24"/>
      <c r="L17" s="21"/>
      <c r="M17" s="21"/>
      <c r="N17" s="21"/>
      <c r="O17" s="21"/>
      <c r="P17" s="27"/>
      <c r="Q17" s="27"/>
      <c r="R17" s="28"/>
      <c r="S17" s="27"/>
      <c r="T17" s="27"/>
      <c r="U17" s="21"/>
      <c r="V17" s="21"/>
      <c r="W17" s="24"/>
      <c r="X17" s="27"/>
      <c r="Y17" s="27"/>
      <c r="Z17" s="27"/>
      <c r="AA17" s="27"/>
      <c r="AB17" s="27"/>
      <c r="AC17" s="27"/>
      <c r="AD17" s="27"/>
      <c r="AE17" s="27"/>
      <c r="AF17" s="92"/>
      <c r="AG17" s="24"/>
      <c r="AH17" s="21"/>
      <c r="AI17" s="21"/>
      <c r="AJ17" s="21"/>
      <c r="AK17" s="21"/>
      <c r="AL17" s="27"/>
      <c r="AM17" s="27"/>
      <c r="AN17" s="28"/>
      <c r="AO17" s="27"/>
      <c r="AP17" s="27"/>
      <c r="AQ17" s="21"/>
      <c r="AR17" s="21"/>
      <c r="AS17" s="24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93" t="s">
        <v>57</v>
      </c>
      <c r="C18" s="94"/>
      <c r="D18" s="95"/>
      <c r="E18" s="13" t="s">
        <v>2</v>
      </c>
      <c r="F18" s="16" t="s">
        <v>6</v>
      </c>
      <c r="G18" s="13" t="s">
        <v>4</v>
      </c>
      <c r="H18" s="16" t="s">
        <v>5</v>
      </c>
      <c r="I18" s="16" t="s">
        <v>8</v>
      </c>
      <c r="J18" s="16" t="s">
        <v>9</v>
      </c>
      <c r="K18" s="21"/>
      <c r="L18" s="16" t="s">
        <v>10</v>
      </c>
      <c r="M18" s="16" t="s">
        <v>11</v>
      </c>
      <c r="N18" s="16" t="s">
        <v>58</v>
      </c>
      <c r="O18" s="16" t="s">
        <v>59</v>
      </c>
      <c r="Q18" s="28"/>
      <c r="R18" s="28" t="s">
        <v>14</v>
      </c>
      <c r="S18" s="28"/>
      <c r="T18" s="27" t="s">
        <v>61</v>
      </c>
      <c r="U18" s="21"/>
      <c r="V18" s="24"/>
      <c r="W18" s="24"/>
      <c r="X18" s="96"/>
      <c r="Y18" s="96"/>
      <c r="Z18" s="96"/>
      <c r="AA18" s="96"/>
      <c r="AB18" s="96"/>
      <c r="AC18" s="28"/>
      <c r="AD18" s="28"/>
      <c r="AE18" s="28"/>
      <c r="AF18" s="27"/>
      <c r="AG18" s="27"/>
      <c r="AH18" s="27"/>
      <c r="AI18" s="27"/>
      <c r="AJ18" s="27"/>
      <c r="AK18" s="27"/>
      <c r="AM18" s="24"/>
      <c r="AN18" s="96"/>
      <c r="AO18" s="96"/>
      <c r="AP18" s="96"/>
      <c r="AQ18" s="96"/>
      <c r="AR18" s="96"/>
      <c r="AS18" s="96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9" t="s">
        <v>60</v>
      </c>
      <c r="C19" s="10"/>
      <c r="D19" s="30"/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8">
        <v>0</v>
      </c>
      <c r="K19" s="27">
        <v>0</v>
      </c>
      <c r="L19" s="99">
        <v>0</v>
      </c>
      <c r="M19" s="99">
        <v>0</v>
      </c>
      <c r="N19" s="99">
        <v>0</v>
      </c>
      <c r="O19" s="99">
        <v>0</v>
      </c>
      <c r="Q19" s="28"/>
      <c r="R19" s="28"/>
      <c r="S19" s="28"/>
      <c r="T19" s="28" t="s">
        <v>30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8"/>
      <c r="AO19" s="28"/>
      <c r="AP19" s="28"/>
      <c r="AQ19" s="28"/>
      <c r="AR19" s="28"/>
      <c r="AS19" s="28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100" t="s">
        <v>15</v>
      </c>
      <c r="C20" s="101"/>
      <c r="D20" s="102"/>
      <c r="E20" s="97">
        <f>PRODUCT(E16+Q16)</f>
        <v>1</v>
      </c>
      <c r="F20" s="97">
        <f>PRODUCT(F16+R16)</f>
        <v>0</v>
      </c>
      <c r="G20" s="97">
        <f>PRODUCT(G16+S16)</f>
        <v>0</v>
      </c>
      <c r="H20" s="97">
        <f>PRODUCT(H16+T16)</f>
        <v>0</v>
      </c>
      <c r="I20" s="97">
        <f>PRODUCT(I16+U16)</f>
        <v>1</v>
      </c>
      <c r="J20" s="98">
        <f>PRODUCT(I20/K20)</f>
        <v>0.2</v>
      </c>
      <c r="K20" s="27">
        <f>PRODUCT(K16+W16)</f>
        <v>5</v>
      </c>
      <c r="L20" s="99">
        <f>PRODUCT((F20+G20)/E20)</f>
        <v>0</v>
      </c>
      <c r="M20" s="99">
        <f>PRODUCT(H20/E20)</f>
        <v>0</v>
      </c>
      <c r="N20" s="99">
        <f>PRODUCT((F20+G20+H20)/E20)</f>
        <v>0</v>
      </c>
      <c r="O20" s="99">
        <f>PRODUCT(I20/E20)</f>
        <v>1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3" t="s">
        <v>53</v>
      </c>
      <c r="C21" s="22"/>
      <c r="D21" s="36"/>
      <c r="E21" s="97">
        <f>PRODUCT(AA16+AM16)</f>
        <v>139</v>
      </c>
      <c r="F21" s="97">
        <f>PRODUCT(AB16+AN16)</f>
        <v>7</v>
      </c>
      <c r="G21" s="97">
        <f>PRODUCT(AC16+AO16)</f>
        <v>39</v>
      </c>
      <c r="H21" s="97">
        <f>PRODUCT(AD16+AP16)</f>
        <v>134</v>
      </c>
      <c r="I21" s="97">
        <f>PRODUCT(AE16+AQ16)</f>
        <v>561</v>
      </c>
      <c r="J21" s="98">
        <f>PRODUCT(I21/K21)</f>
        <v>0.61852260198456455</v>
      </c>
      <c r="K21" s="21">
        <f>PRODUCT(AG16+AS16)</f>
        <v>907</v>
      </c>
      <c r="L21" s="99">
        <f>PRODUCT((F21+G21)/E21)</f>
        <v>0.33093525179856115</v>
      </c>
      <c r="M21" s="99">
        <f>PRODUCT(H21/E21)</f>
        <v>0.96402877697841727</v>
      </c>
      <c r="N21" s="99">
        <f>PRODUCT((F21+G21+H21)/E21)</f>
        <v>1.2949640287769784</v>
      </c>
      <c r="O21" s="99">
        <f>PRODUCT(I21/E21)</f>
        <v>4.0359712230215825</v>
      </c>
      <c r="Q21" s="28"/>
      <c r="R21" s="28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1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03" t="s">
        <v>56</v>
      </c>
      <c r="C22" s="104"/>
      <c r="D22" s="105"/>
      <c r="E22" s="97">
        <f>SUM(E19:E21)</f>
        <v>140</v>
      </c>
      <c r="F22" s="97">
        <f t="shared" ref="F22:I22" si="0">SUM(F19:F21)</f>
        <v>7</v>
      </c>
      <c r="G22" s="97">
        <f t="shared" si="0"/>
        <v>39</v>
      </c>
      <c r="H22" s="97">
        <f t="shared" si="0"/>
        <v>134</v>
      </c>
      <c r="I22" s="97">
        <f t="shared" si="0"/>
        <v>562</v>
      </c>
      <c r="J22" s="98">
        <f>PRODUCT(I22/K22)</f>
        <v>0.61622807017543857</v>
      </c>
      <c r="K22" s="27">
        <f>SUM(K19:K21)</f>
        <v>912</v>
      </c>
      <c r="L22" s="99">
        <f>PRODUCT((F22+G22)/E22)</f>
        <v>0.32857142857142857</v>
      </c>
      <c r="M22" s="99">
        <f>PRODUCT(H22/E22)</f>
        <v>0.95714285714285718</v>
      </c>
      <c r="N22" s="99">
        <f>PRODUCT((F22+G22+H22)/E22)</f>
        <v>1.2857142857142858</v>
      </c>
      <c r="O22" s="99">
        <f>PRODUCT(I22/E22)</f>
        <v>4.0142857142857142</v>
      </c>
      <c r="Q22" s="21"/>
      <c r="R22" s="21"/>
      <c r="S22" s="21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1"/>
      <c r="F23" s="21"/>
      <c r="G23" s="21"/>
      <c r="H23" s="21"/>
      <c r="I23" s="21"/>
      <c r="J23" s="27"/>
      <c r="K23" s="27"/>
      <c r="L23" s="21"/>
      <c r="M23" s="21"/>
      <c r="N23" s="21"/>
      <c r="O23" s="21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1"/>
      <c r="AL187" s="21"/>
    </row>
    <row r="188" spans="1:57" x14ac:dyDescent="0.25"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5" style="34" customWidth="1"/>
    <col min="4" max="4" width="10.5703125" style="63" customWidth="1"/>
    <col min="5" max="5" width="8.85546875" style="63" customWidth="1"/>
    <col min="6" max="6" width="0.7109375" style="24" customWidth="1"/>
    <col min="7" max="21" width="5.28515625" style="34" customWidth="1"/>
    <col min="22" max="22" width="10.5703125" style="34" customWidth="1"/>
    <col min="23" max="23" width="22.28515625" style="63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5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5"/>
      <c r="X1" s="42"/>
      <c r="Y1" s="46"/>
      <c r="Z1" s="46"/>
      <c r="AA1" s="46"/>
      <c r="AB1" s="46"/>
      <c r="AC1" s="46"/>
      <c r="AD1" s="46"/>
    </row>
    <row r="2" spans="1:30" x14ac:dyDescent="0.25">
      <c r="A2" s="3"/>
      <c r="B2" s="66" t="s">
        <v>18</v>
      </c>
      <c r="C2" s="6" t="s">
        <v>20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9"/>
      <c r="X2" s="43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32</v>
      </c>
      <c r="C3" s="20" t="s">
        <v>33</v>
      </c>
      <c r="D3" s="14" t="s">
        <v>34</v>
      </c>
      <c r="E3" s="19" t="s">
        <v>1</v>
      </c>
      <c r="F3" s="21"/>
      <c r="G3" s="16" t="s">
        <v>35</v>
      </c>
      <c r="H3" s="13" t="s">
        <v>36</v>
      </c>
      <c r="I3" s="13" t="s">
        <v>13</v>
      </c>
      <c r="J3" s="15" t="s">
        <v>37</v>
      </c>
      <c r="K3" s="15" t="s">
        <v>38</v>
      </c>
      <c r="L3" s="15" t="s">
        <v>39</v>
      </c>
      <c r="M3" s="16" t="s">
        <v>40</v>
      </c>
      <c r="N3" s="16" t="s">
        <v>12</v>
      </c>
      <c r="O3" s="13" t="s">
        <v>41</v>
      </c>
      <c r="P3" s="16" t="s">
        <v>36</v>
      </c>
      <c r="Q3" s="16" t="s">
        <v>8</v>
      </c>
      <c r="R3" s="16">
        <v>1</v>
      </c>
      <c r="S3" s="16">
        <v>2</v>
      </c>
      <c r="T3" s="16">
        <v>3</v>
      </c>
      <c r="U3" s="16" t="s">
        <v>42</v>
      </c>
      <c r="V3" s="15" t="s">
        <v>9</v>
      </c>
      <c r="W3" s="14" t="s">
        <v>43</v>
      </c>
      <c r="X3" s="14" t="s">
        <v>44</v>
      </c>
      <c r="Y3" s="46"/>
      <c r="Z3" s="46"/>
      <c r="AA3" s="46"/>
      <c r="AB3" s="46"/>
      <c r="AC3" s="46"/>
      <c r="AD3" s="46"/>
    </row>
    <row r="4" spans="1:30" x14ac:dyDescent="0.25">
      <c r="A4" s="3"/>
      <c r="B4" s="50" t="s">
        <v>45</v>
      </c>
      <c r="C4" s="51" t="s">
        <v>46</v>
      </c>
      <c r="D4" s="52" t="s">
        <v>47</v>
      </c>
      <c r="E4" s="53" t="s">
        <v>19</v>
      </c>
      <c r="F4" s="64"/>
      <c r="G4" s="54">
        <v>1</v>
      </c>
      <c r="H4" s="55"/>
      <c r="I4" s="54"/>
      <c r="J4" s="56"/>
      <c r="K4" s="56"/>
      <c r="L4" s="56"/>
      <c r="M4" s="56">
        <v>1</v>
      </c>
      <c r="N4" s="54"/>
      <c r="O4" s="55"/>
      <c r="P4" s="55"/>
      <c r="Q4" s="55"/>
      <c r="R4" s="55"/>
      <c r="S4" s="55"/>
      <c r="T4" s="55"/>
      <c r="U4" s="55"/>
      <c r="V4" s="57"/>
      <c r="W4" s="51" t="s">
        <v>48</v>
      </c>
      <c r="X4" s="58" t="s">
        <v>49</v>
      </c>
      <c r="Y4" s="46"/>
      <c r="Z4" s="46"/>
      <c r="AA4" s="46"/>
      <c r="AB4" s="46"/>
      <c r="AC4" s="46"/>
      <c r="AD4" s="46"/>
    </row>
    <row r="5" spans="1:30" x14ac:dyDescent="0.25">
      <c r="A5" s="9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6"/>
      <c r="Z5" s="46"/>
      <c r="AA5" s="46"/>
      <c r="AB5" s="46"/>
      <c r="AC5" s="46"/>
      <c r="AD5" s="46"/>
    </row>
    <row r="6" spans="1:30" x14ac:dyDescent="0.25">
      <c r="A6" s="9"/>
      <c r="B6" s="59"/>
      <c r="C6" s="27"/>
      <c r="D6" s="59"/>
      <c r="E6" s="60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59"/>
      <c r="X6" s="27"/>
      <c r="Y6" s="46"/>
      <c r="Z6" s="46"/>
      <c r="AA6" s="46"/>
      <c r="AB6" s="46"/>
      <c r="AC6" s="46"/>
      <c r="AD6" s="46"/>
    </row>
    <row r="7" spans="1:30" x14ac:dyDescent="0.25">
      <c r="A7" s="9"/>
      <c r="B7" s="59"/>
      <c r="C7" s="27"/>
      <c r="D7" s="59"/>
      <c r="E7" s="60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59"/>
      <c r="X7" s="27"/>
      <c r="Y7" s="46"/>
      <c r="Z7" s="46"/>
      <c r="AA7" s="46"/>
      <c r="AB7" s="46"/>
      <c r="AC7" s="46"/>
      <c r="AD7" s="46"/>
    </row>
    <row r="8" spans="1:30" x14ac:dyDescent="0.25">
      <c r="A8" s="9"/>
      <c r="B8" s="59"/>
      <c r="C8" s="27"/>
      <c r="D8" s="59"/>
      <c r="E8" s="60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59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59"/>
      <c r="C9" s="27"/>
      <c r="D9" s="59"/>
      <c r="E9" s="60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59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59"/>
      <c r="C10" s="27"/>
      <c r="D10" s="59"/>
      <c r="E10" s="60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9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59"/>
      <c r="C11" s="27"/>
      <c r="D11" s="59"/>
      <c r="E11" s="60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9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59"/>
      <c r="C12" s="27"/>
      <c r="D12" s="59"/>
      <c r="E12" s="60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9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59"/>
      <c r="C13" s="27"/>
      <c r="D13" s="59"/>
      <c r="E13" s="60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9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59"/>
      <c r="C14" s="27"/>
      <c r="D14" s="59"/>
      <c r="E14" s="60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9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59"/>
      <c r="C15" s="27"/>
      <c r="D15" s="59"/>
      <c r="E15" s="60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9"/>
      <c r="X15" s="27"/>
      <c r="Y15" s="46"/>
      <c r="Z15" s="46"/>
      <c r="AA15" s="46"/>
      <c r="AB15" s="46"/>
      <c r="AC15" s="46"/>
      <c r="AD15" s="46"/>
    </row>
    <row r="16" spans="1:30" x14ac:dyDescent="0.25">
      <c r="A16" s="9"/>
      <c r="B16" s="59"/>
      <c r="C16" s="27"/>
      <c r="D16" s="59"/>
      <c r="E16" s="60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9"/>
      <c r="X16" s="27"/>
      <c r="Y16" s="46"/>
      <c r="Z16" s="46"/>
      <c r="AA16" s="46"/>
      <c r="AB16" s="46"/>
      <c r="AC16" s="46"/>
      <c r="AD16" s="46"/>
    </row>
    <row r="17" spans="1:30" x14ac:dyDescent="0.25">
      <c r="A17" s="9"/>
      <c r="B17" s="27"/>
      <c r="C17" s="27"/>
      <c r="D17" s="59"/>
      <c r="E17" s="41"/>
      <c r="F17" s="59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9"/>
      <c r="X17" s="27"/>
      <c r="Y17" s="46"/>
      <c r="Z17" s="46"/>
      <c r="AA17" s="46"/>
      <c r="AB17" s="46"/>
      <c r="AC17" s="46"/>
      <c r="AD17" s="46"/>
    </row>
    <row r="18" spans="1:30" x14ac:dyDescent="0.25">
      <c r="A18" s="9"/>
      <c r="B18" s="27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46"/>
      <c r="Z18" s="46"/>
      <c r="AA18" s="46"/>
      <c r="AB18" s="46"/>
      <c r="AC18" s="46"/>
      <c r="AD18" s="46"/>
    </row>
    <row r="19" spans="1:30" x14ac:dyDescent="0.25">
      <c r="A19" s="9"/>
      <c r="B19" s="27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46"/>
      <c r="Z19" s="46"/>
      <c r="AA19" s="46"/>
      <c r="AB19" s="46"/>
      <c r="AC19" s="46"/>
      <c r="AD19" s="46"/>
    </row>
    <row r="20" spans="1:30" x14ac:dyDescent="0.25">
      <c r="A20" s="9"/>
      <c r="B20" s="27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46"/>
      <c r="Z20" s="46"/>
      <c r="AA20" s="46"/>
      <c r="AB20" s="46"/>
      <c r="AC20" s="46"/>
      <c r="AD20" s="46"/>
    </row>
    <row r="21" spans="1:30" x14ac:dyDescent="0.25">
      <c r="A21" s="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46"/>
      <c r="Z21" s="46"/>
      <c r="AA21" s="46"/>
      <c r="AB21" s="46"/>
      <c r="AC21" s="46"/>
      <c r="AD21" s="46"/>
    </row>
    <row r="22" spans="1:30" x14ac:dyDescent="0.25">
      <c r="A22" s="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46"/>
      <c r="Z22" s="46"/>
      <c r="AA22" s="46"/>
      <c r="AB22" s="46"/>
      <c r="AC22" s="46"/>
      <c r="AD22" s="46"/>
    </row>
    <row r="23" spans="1:30" x14ac:dyDescent="0.25">
      <c r="A23" s="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46"/>
      <c r="Z23" s="46"/>
      <c r="AA23" s="46"/>
      <c r="AB23" s="46"/>
      <c r="AC23" s="46"/>
      <c r="AD23" s="46"/>
    </row>
    <row r="24" spans="1:30" x14ac:dyDescent="0.25">
      <c r="A24" s="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46"/>
      <c r="Z24" s="46"/>
      <c r="AA24" s="46"/>
      <c r="AB24" s="46"/>
      <c r="AC24" s="46"/>
      <c r="AD24" s="46"/>
    </row>
    <row r="25" spans="1:30" x14ac:dyDescent="0.25">
      <c r="A25" s="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46"/>
      <c r="Z25" s="46"/>
      <c r="AA25" s="46"/>
      <c r="AB25" s="46"/>
      <c r="AC25" s="46"/>
      <c r="AD25" s="46"/>
    </row>
    <row r="26" spans="1:30" x14ac:dyDescent="0.25">
      <c r="A26" s="9"/>
      <c r="B26" s="59"/>
      <c r="C26" s="27"/>
      <c r="D26" s="59"/>
      <c r="E26" s="60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9"/>
      <c r="X26" s="27"/>
      <c r="Y26" s="46"/>
      <c r="Z26" s="46"/>
      <c r="AA26" s="46"/>
      <c r="AB26" s="46"/>
      <c r="AC26" s="46"/>
      <c r="AD26" s="46"/>
    </row>
    <row r="27" spans="1:30" x14ac:dyDescent="0.25">
      <c r="A27" s="9"/>
      <c r="B27" s="59"/>
      <c r="C27" s="27"/>
      <c r="D27" s="59"/>
      <c r="E27" s="60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9"/>
      <c r="X27" s="27"/>
      <c r="Y27" s="46"/>
      <c r="Z27" s="46"/>
      <c r="AA27" s="46"/>
      <c r="AB27" s="46"/>
      <c r="AC27" s="46"/>
      <c r="AD27" s="46"/>
    </row>
    <row r="28" spans="1:30" x14ac:dyDescent="0.25">
      <c r="A28" s="9"/>
      <c r="B28" s="59"/>
      <c r="C28" s="27"/>
      <c r="D28" s="59"/>
      <c r="E28" s="60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1"/>
      <c r="X28" s="27"/>
      <c r="Y28" s="46"/>
      <c r="Z28" s="46"/>
      <c r="AA28" s="46"/>
      <c r="AB28" s="46"/>
      <c r="AC28" s="46"/>
      <c r="AD28" s="46"/>
    </row>
    <row r="29" spans="1:30" x14ac:dyDescent="0.25">
      <c r="A29" s="9"/>
      <c r="B29" s="59"/>
      <c r="C29" s="27"/>
      <c r="D29" s="59"/>
      <c r="E29" s="60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46"/>
      <c r="Z29" s="46"/>
      <c r="AA29" s="46"/>
      <c r="AB29" s="46"/>
      <c r="AC29" s="46"/>
      <c r="AD29" s="46"/>
    </row>
    <row r="30" spans="1:30" x14ac:dyDescent="0.25">
      <c r="A30" s="9"/>
      <c r="B30" s="59"/>
      <c r="C30" s="27"/>
      <c r="D30" s="59"/>
      <c r="E30" s="60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2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59"/>
      <c r="C31" s="27"/>
      <c r="D31" s="59"/>
      <c r="E31" s="60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9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59"/>
      <c r="C32" s="27"/>
      <c r="D32" s="59"/>
      <c r="E32" s="60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9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59"/>
      <c r="C33" s="27"/>
      <c r="D33" s="59"/>
      <c r="E33" s="60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9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59"/>
      <c r="C34" s="27"/>
      <c r="D34" s="59"/>
      <c r="E34" s="60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9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59"/>
      <c r="C35" s="27"/>
      <c r="D35" s="59"/>
      <c r="E35" s="60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9"/>
      <c r="X35" s="27"/>
      <c r="Y35" s="46"/>
      <c r="Z35" s="46"/>
      <c r="AA35" s="46"/>
      <c r="AB35" s="46"/>
      <c r="AC35" s="46"/>
      <c r="AD35" s="46"/>
    </row>
    <row r="36" spans="1:30" x14ac:dyDescent="0.25">
      <c r="A36" s="9"/>
      <c r="B36" s="59"/>
      <c r="C36" s="27"/>
      <c r="D36" s="59"/>
      <c r="E36" s="60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9"/>
      <c r="X36" s="27"/>
      <c r="Y36" s="46"/>
      <c r="Z36" s="46"/>
      <c r="AA36" s="46"/>
      <c r="AB36" s="46"/>
      <c r="AC36" s="46"/>
      <c r="AD36" s="46"/>
    </row>
    <row r="37" spans="1:30" x14ac:dyDescent="0.25">
      <c r="A37" s="9"/>
      <c r="B37" s="59"/>
      <c r="C37" s="27"/>
      <c r="D37" s="59"/>
      <c r="E37" s="60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9"/>
      <c r="X37" s="27"/>
      <c r="Y37" s="46"/>
      <c r="Z37" s="46"/>
      <c r="AA37" s="46"/>
      <c r="AB37" s="46"/>
      <c r="AC37" s="46"/>
      <c r="AD37" s="46"/>
    </row>
    <row r="38" spans="1:30" x14ac:dyDescent="0.25">
      <c r="A38" s="9"/>
      <c r="B38" s="59"/>
      <c r="C38" s="27"/>
      <c r="D38" s="59"/>
      <c r="E38" s="59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59"/>
      <c r="X38" s="21"/>
      <c r="Y38" s="46"/>
      <c r="Z38" s="46"/>
      <c r="AA38" s="46"/>
      <c r="AB38" s="46"/>
      <c r="AC38" s="46"/>
      <c r="AD38" s="46"/>
    </row>
    <row r="39" spans="1:30" x14ac:dyDescent="0.25">
      <c r="A39" s="9"/>
      <c r="B39" s="59"/>
      <c r="C39" s="27"/>
      <c r="D39" s="59"/>
      <c r="E39" s="59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59"/>
      <c r="X39" s="21"/>
      <c r="Y39" s="46"/>
      <c r="Z39" s="46"/>
      <c r="AA39" s="46"/>
      <c r="AB39" s="46"/>
      <c r="AC39" s="46"/>
      <c r="AD39" s="46"/>
    </row>
    <row r="40" spans="1:30" x14ac:dyDescent="0.25">
      <c r="A40" s="9"/>
      <c r="B40" s="59"/>
      <c r="C40" s="27"/>
      <c r="D40" s="59"/>
      <c r="E40" s="59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59"/>
      <c r="X40" s="21"/>
      <c r="Y40" s="46"/>
      <c r="Z40" s="46"/>
      <c r="AA40" s="46"/>
      <c r="AB40" s="46"/>
      <c r="AC40" s="46"/>
      <c r="AD40" s="46"/>
    </row>
    <row r="41" spans="1:30" x14ac:dyDescent="0.25">
      <c r="A41" s="9"/>
      <c r="B41" s="59"/>
      <c r="C41" s="27"/>
      <c r="D41" s="59"/>
      <c r="E41" s="59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21"/>
      <c r="R41" s="21"/>
      <c r="S41" s="21"/>
      <c r="T41" s="21"/>
      <c r="U41" s="21"/>
      <c r="V41" s="21"/>
      <c r="W41" s="59"/>
      <c r="X41" s="21"/>
      <c r="Y41" s="46"/>
      <c r="Z41" s="46"/>
      <c r="AA41" s="46"/>
      <c r="AB41" s="46"/>
      <c r="AC41" s="46"/>
      <c r="AD41" s="46"/>
    </row>
    <row r="42" spans="1:30" x14ac:dyDescent="0.25">
      <c r="A42" s="9"/>
      <c r="B42" s="59"/>
      <c r="C42" s="27"/>
      <c r="D42" s="59"/>
      <c r="E42" s="59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21"/>
      <c r="R42" s="21"/>
      <c r="S42" s="21"/>
      <c r="T42" s="21"/>
      <c r="U42" s="21"/>
      <c r="V42" s="21"/>
      <c r="W42" s="59"/>
      <c r="X42" s="21"/>
      <c r="Y42" s="46"/>
      <c r="Z42" s="46"/>
      <c r="AA42" s="46"/>
      <c r="AB42" s="46"/>
      <c r="AC42" s="46"/>
      <c r="AD42" s="46"/>
    </row>
    <row r="43" spans="1:30" x14ac:dyDescent="0.25">
      <c r="A43" s="9"/>
      <c r="B43" s="59"/>
      <c r="C43" s="27"/>
      <c r="D43" s="59"/>
      <c r="E43" s="59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21"/>
      <c r="R43" s="21"/>
      <c r="S43" s="21"/>
      <c r="T43" s="21"/>
      <c r="U43" s="21"/>
      <c r="V43" s="21"/>
      <c r="W43" s="59"/>
      <c r="X43" s="21"/>
      <c r="Y43" s="46"/>
      <c r="Z43" s="46"/>
      <c r="AA43" s="46"/>
      <c r="AB43" s="46"/>
      <c r="AC43" s="46"/>
      <c r="AD43" s="46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2018-11-09T10:43:01Z</dcterms:modified>
</cp:coreProperties>
</file>