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/>
  <c r="G11" i="1"/>
  <c r="G15" i="1"/>
  <c r="F11" i="1"/>
  <c r="F15" i="1"/>
  <c r="F18" i="1" s="1"/>
  <c r="E11" i="1"/>
  <c r="E15" i="1" s="1"/>
  <c r="D12" i="1"/>
  <c r="H18" i="1"/>
  <c r="G18" i="1"/>
  <c r="K15" i="1" l="1"/>
  <c r="E18" i="1"/>
  <c r="L18" i="1" s="1"/>
  <c r="L15" i="1"/>
  <c r="K18" i="1" l="1"/>
</calcChain>
</file>

<file path=xl/sharedStrings.xml><?xml version="1.0" encoding="utf-8"?>
<sst xmlns="http://schemas.openxmlformats.org/spreadsheetml/2006/main" count="112" uniqueCount="79">
  <si>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</si>
  <si>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</si>
  <si>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</si>
  <si>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</si>
  <si>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</si>
  <si>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</si>
  <si>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</si>
  <si>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</si>
  <si>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</si>
  <si>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</si>
  <si>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</si>
  <si>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</si>
  <si>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</si>
  <si>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</si>
  <si>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</si>
  <si>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</si>
  <si>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</si>
  <si>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</si>
  <si>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</si>
  <si>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</si>
  <si>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</si>
  <si>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</si>
  <si>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</si>
  <si>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</si>
  <si>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</si>
  <si>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</si>
  <si>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</si>
  <si>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</si>
  <si>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</si>
  <si>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</si>
  <si>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</si>
  <si>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</si>
  <si>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</si>
  <si>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</si>
  <si>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11.-12.</t>
  </si>
  <si>
    <t>Roihu</t>
  </si>
  <si>
    <t>8.</t>
  </si>
  <si>
    <t>PT</t>
  </si>
  <si>
    <t>9.</t>
  </si>
  <si>
    <t>uusinta</t>
  </si>
  <si>
    <t>10.</t>
  </si>
  <si>
    <t>karsinta</t>
  </si>
  <si>
    <t>7.-8.</t>
  </si>
  <si>
    <t>MESTARUUSSARJA</t>
  </si>
  <si>
    <t>URA SM-SARJASSA</t>
  </si>
  <si>
    <t>PT = Pallo-Toverit, Helsinki  (1922)</t>
  </si>
  <si>
    <t>Merja Nyman os. Taipale</t>
  </si>
  <si>
    <t>ENSIMMÄISET</t>
  </si>
  <si>
    <t>Ottelu</t>
  </si>
  <si>
    <t>1.  ottelu</t>
  </si>
  <si>
    <t>Lyöty juoksu</t>
  </si>
  <si>
    <t>Tuotu juoksu</t>
  </si>
  <si>
    <t>Kunnari</t>
  </si>
  <si>
    <t>24.05. 1970  PT - Kiri  30-5</t>
  </si>
  <si>
    <t>23.08. 1970  PT - Paukku  13-9</t>
  </si>
  <si>
    <t>9.  ottelu</t>
  </si>
  <si>
    <t>15.  ottelu</t>
  </si>
  <si>
    <t>17.07. 1971  PT - Virkiä  9-7</t>
  </si>
  <si>
    <r>
      <t xml:space="preserve"> </t>
    </r>
    <r>
      <rPr>
        <b/>
        <sz val="16"/>
        <rFont val="Times New Roman"/>
        <family val="1"/>
      </rPr>
      <t>ITÄ - LÄNSI - KORTTI</t>
    </r>
  </si>
  <si>
    <t xml:space="preserve">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</si>
  <si>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</si>
  <si>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</si>
  <si>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</si>
  <si>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</si>
  <si>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</si>
  <si>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</si>
  <si>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</si>
  <si>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</si>
  <si>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</si>
  <si>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</si>
  <si>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</si>
  <si>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</si>
  <si>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</si>
  <si>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</si>
  <si>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08.08. 1976  Kannus</t>
  </si>
  <si>
    <t xml:space="preserve">  8-3</t>
  </si>
  <si>
    <t>2k</t>
  </si>
  <si>
    <t>Olavi Nurmi</t>
  </si>
  <si>
    <t>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</si>
</sst>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1" fontId="1" fillId="10" borderId="3" xfId="0" applyNumberFormat="1" applyFont="1" applyFill="1" applyBorder="1" applyAlignment="1">
      <alignment horizontal="center"/>
    </xf>
    <xf numFmtId="0" fontId="0" fillId="10" borderId="3" xfId="0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36</v>
      </c>
      <c r="D4" s="64" t="s">
        <v>37</v>
      </c>
      <c r="E4" s="62">
        <v>9</v>
      </c>
      <c r="F4" s="27">
        <v>0</v>
      </c>
      <c r="G4" s="27">
        <v>1</v>
      </c>
      <c r="H4" s="27">
        <v>11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38</v>
      </c>
      <c r="D5" s="64" t="s">
        <v>37</v>
      </c>
      <c r="E5" s="62">
        <v>9</v>
      </c>
      <c r="F5" s="27">
        <v>1</v>
      </c>
      <c r="G5" s="65">
        <v>5</v>
      </c>
      <c r="H5" s="27">
        <v>15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17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40</v>
      </c>
      <c r="D6" s="64" t="s">
        <v>37</v>
      </c>
      <c r="E6" s="62">
        <v>10</v>
      </c>
      <c r="F6" s="27">
        <v>0</v>
      </c>
      <c r="G6" s="27">
        <v>1</v>
      </c>
      <c r="H6" s="27">
        <v>14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>
        <v>2</v>
      </c>
      <c r="V6" s="28">
        <v>0</v>
      </c>
      <c r="W6" s="28">
        <v>0</v>
      </c>
      <c r="X6" s="28">
        <v>3</v>
      </c>
      <c r="Y6" s="28"/>
      <c r="Z6" s="27"/>
      <c r="AA6" s="27"/>
      <c r="AB6" s="27"/>
      <c r="AC6" s="27"/>
      <c r="AD6" s="27"/>
      <c r="AE6" s="27"/>
      <c r="AF6" s="66" t="s">
        <v>41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40</v>
      </c>
      <c r="D7" s="64" t="s">
        <v>37</v>
      </c>
      <c r="E7" s="62">
        <v>10</v>
      </c>
      <c r="F7" s="27">
        <v>0</v>
      </c>
      <c r="G7" s="27">
        <v>2</v>
      </c>
      <c r="H7" s="27">
        <v>10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125">
        <v>1974</v>
      </c>
      <c r="C8" s="125"/>
      <c r="D8" s="126"/>
      <c r="E8" s="127"/>
      <c r="F8" s="125"/>
      <c r="G8" s="125"/>
      <c r="H8" s="125"/>
      <c r="I8" s="128"/>
      <c r="J8" s="128"/>
      <c r="K8" s="128"/>
      <c r="L8" s="128"/>
      <c r="M8" s="128"/>
      <c r="N8" s="12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1975</v>
      </c>
      <c r="C9" s="27" t="s">
        <v>42</v>
      </c>
      <c r="D9" s="29" t="s">
        <v>35</v>
      </c>
      <c r="E9" s="62">
        <v>9</v>
      </c>
      <c r="F9" s="27">
        <v>1</v>
      </c>
      <c r="G9" s="27">
        <v>4</v>
      </c>
      <c r="H9" s="27">
        <v>24</v>
      </c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1976</v>
      </c>
      <c r="C10" s="27" t="s">
        <v>34</v>
      </c>
      <c r="D10" s="64" t="s">
        <v>35</v>
      </c>
      <c r="E10" s="62">
        <v>9</v>
      </c>
      <c r="F10" s="27">
        <v>2</v>
      </c>
      <c r="G10" s="27">
        <v>9</v>
      </c>
      <c r="H10" s="27">
        <v>12</v>
      </c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56</v>
      </c>
      <c r="F11" s="19">
        <f>SUM(F4:F10)</f>
        <v>4</v>
      </c>
      <c r="G11" s="19">
        <f>SUM(G4:G10)</f>
        <v>22</v>
      </c>
      <c r="H11" s="19">
        <f>SUM(H4:H10)</f>
        <v>86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3</v>
      </c>
      <c r="V11" s="19">
        <f>SUM(V4:V10)</f>
        <v>0</v>
      </c>
      <c r="W11" s="19">
        <f>SUM(W4:W10)</f>
        <v>0</v>
      </c>
      <c r="X11" s="19">
        <f>SUM(X4:X10)</f>
        <v>3</v>
      </c>
      <c r="Y11" s="19"/>
      <c r="Z11" s="19">
        <f t="shared" ref="Z11:AE11" si="0">SUM(Z4:Z10)</f>
        <v>1</v>
      </c>
      <c r="AA11" s="19">
        <f t="shared" si="0"/>
        <v>0</v>
      </c>
      <c r="AB11" s="19">
        <f t="shared" si="0"/>
        <v>0</v>
      </c>
      <c r="AC11" s="19">
        <f t="shared" si="0"/>
        <v>0</v>
      </c>
      <c r="AD11" s="19">
        <f t="shared" si="0"/>
        <v>0</v>
      </c>
      <c r="AE11" s="19">
        <f t="shared" si="0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230.33333333333331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44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47</v>
      </c>
      <c r="Q14" s="13"/>
      <c r="R14" s="13"/>
      <c r="S14" s="13"/>
      <c r="T14" s="67"/>
      <c r="U14" s="67"/>
      <c r="V14" s="67"/>
      <c r="W14" s="67"/>
      <c r="X14" s="67"/>
      <c r="Y14" s="13"/>
      <c r="Z14" s="13"/>
      <c r="AA14" s="13"/>
      <c r="AB14" s="13"/>
      <c r="AC14" s="13"/>
      <c r="AD14" s="13"/>
      <c r="AE14" s="13"/>
      <c r="AF14" s="6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56</v>
      </c>
      <c r="F15" s="27">
        <f>PRODUCT(F11)</f>
        <v>4</v>
      </c>
      <c r="G15" s="27">
        <f>PRODUCT(G11)</f>
        <v>22</v>
      </c>
      <c r="H15" s="27">
        <f>PRODUCT(H11)</f>
        <v>86</v>
      </c>
      <c r="I15" s="27"/>
      <c r="J15" s="1"/>
      <c r="K15" s="43">
        <f>PRODUCT((F15+G15)/E15)</f>
        <v>0.4642857142857143</v>
      </c>
      <c r="L15" s="43">
        <f>PRODUCT(H15/E15)</f>
        <v>1.5357142857142858</v>
      </c>
      <c r="M15" s="43"/>
      <c r="N15" s="30"/>
      <c r="O15" s="25"/>
      <c r="P15" s="68" t="s">
        <v>48</v>
      </c>
      <c r="Q15" s="69"/>
      <c r="R15" s="69"/>
      <c r="S15" s="70" t="s">
        <v>53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49</v>
      </c>
      <c r="AE15" s="71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3" t="s">
        <v>50</v>
      </c>
      <c r="Q16" s="74"/>
      <c r="R16" s="74"/>
      <c r="S16" s="75" t="s">
        <v>54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55</v>
      </c>
      <c r="AE16" s="76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>
        <v>3</v>
      </c>
      <c r="F17" s="28">
        <v>0</v>
      </c>
      <c r="G17" s="28">
        <v>0</v>
      </c>
      <c r="H17" s="28">
        <v>3</v>
      </c>
      <c r="I17" s="28"/>
      <c r="J17" s="1"/>
      <c r="K17" s="50">
        <v>0</v>
      </c>
      <c r="L17" s="50">
        <v>1</v>
      </c>
      <c r="M17" s="50"/>
      <c r="N17" s="51"/>
      <c r="O17" s="25"/>
      <c r="P17" s="73" t="s">
        <v>51</v>
      </c>
      <c r="Q17" s="74"/>
      <c r="R17" s="74"/>
      <c r="S17" s="75" t="s">
        <v>53</v>
      </c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 t="s">
        <v>49</v>
      </c>
      <c r="AE17" s="76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59</v>
      </c>
      <c r="F18" s="19">
        <f>SUM(F15:F17)</f>
        <v>4</v>
      </c>
      <c r="G18" s="19">
        <f>SUM(G15:G17)</f>
        <v>22</v>
      </c>
      <c r="H18" s="19">
        <f>SUM(H15:H17)</f>
        <v>89</v>
      </c>
      <c r="I18" s="19"/>
      <c r="J18" s="1"/>
      <c r="K18" s="55">
        <f>PRODUCT((F18+G18)/E18)</f>
        <v>0.44067796610169491</v>
      </c>
      <c r="L18" s="55">
        <f>PRODUCT(H18/E18)</f>
        <v>1.5084745762711864</v>
      </c>
      <c r="M18" s="55"/>
      <c r="N18" s="31"/>
      <c r="O18" s="25"/>
      <c r="P18" s="78" t="s">
        <v>52</v>
      </c>
      <c r="Q18" s="79"/>
      <c r="R18" s="79"/>
      <c r="S18" s="80" t="s">
        <v>57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 t="s">
        <v>56</v>
      </c>
      <c r="AE18" s="81"/>
      <c r="AF18" s="8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33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0" style="120" customWidth="1"/>
    <col min="3" max="3" width="17.5703125" style="121" customWidth="1"/>
    <col min="4" max="4" width="10.5703125" style="122" customWidth="1"/>
    <col min="5" max="5" width="10.28515625" style="122" customWidth="1"/>
    <col min="6" max="6" width="0.5703125" style="37" customWidth="1"/>
    <col min="7" max="11" width="4.7109375" style="121" customWidth="1"/>
    <col min="12" max="12" width="6.28515625" style="121" customWidth="1"/>
    <col min="13" max="16" width="4.7109375" style="121" customWidth="1"/>
    <col min="17" max="21" width="6.7109375" style="121" customWidth="1"/>
    <col min="22" max="22" width="11" style="121" customWidth="1"/>
    <col min="23" max="23" width="24.140625" style="122" customWidth="1"/>
    <col min="24" max="24" width="9.42578125" style="121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20.25" x14ac:dyDescent="0.3">
      <c r="A1" s="9"/>
      <c r="B1" s="83" t="s">
        <v>58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46</v>
      </c>
      <c r="C2" s="88"/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5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59</v>
      </c>
      <c r="C3" s="23" t="s">
        <v>60</v>
      </c>
      <c r="D3" s="91" t="s">
        <v>61</v>
      </c>
      <c r="E3" s="92" t="s">
        <v>1</v>
      </c>
      <c r="F3" s="25"/>
      <c r="G3" s="93" t="s">
        <v>62</v>
      </c>
      <c r="H3" s="94" t="s">
        <v>63</v>
      </c>
      <c r="I3" s="94" t="s">
        <v>28</v>
      </c>
      <c r="J3" s="18" t="s">
        <v>64</v>
      </c>
      <c r="K3" s="95" t="s">
        <v>65</v>
      </c>
      <c r="L3" s="95" t="s">
        <v>66</v>
      </c>
      <c r="M3" s="93" t="s">
        <v>67</v>
      </c>
      <c r="N3" s="93" t="s">
        <v>27</v>
      </c>
      <c r="O3" s="94" t="s">
        <v>68</v>
      </c>
      <c r="P3" s="93" t="s">
        <v>63</v>
      </c>
      <c r="Q3" s="93" t="s">
        <v>3</v>
      </c>
      <c r="R3" s="93">
        <v>1</v>
      </c>
      <c r="S3" s="93">
        <v>2</v>
      </c>
      <c r="T3" s="93">
        <v>3</v>
      </c>
      <c r="U3" s="93" t="s">
        <v>69</v>
      </c>
      <c r="V3" s="18" t="s">
        <v>19</v>
      </c>
      <c r="W3" s="17" t="s">
        <v>70</v>
      </c>
      <c r="X3" s="17" t="s">
        <v>71</v>
      </c>
      <c r="Y3" s="87"/>
      <c r="Z3" s="87"/>
      <c r="AA3" s="87"/>
      <c r="AB3" s="87"/>
      <c r="AC3" s="87"/>
      <c r="AD3" s="87"/>
    </row>
    <row r="4" spans="1:30" x14ac:dyDescent="0.25">
      <c r="A4" s="124"/>
      <c r="B4" s="129" t="s">
        <v>74</v>
      </c>
      <c r="C4" s="97" t="s">
        <v>75</v>
      </c>
      <c r="D4" s="96" t="s">
        <v>72</v>
      </c>
      <c r="E4" s="130" t="s">
        <v>35</v>
      </c>
      <c r="F4" s="131"/>
      <c r="G4" s="98">
        <v>1</v>
      </c>
      <c r="H4" s="98"/>
      <c r="I4" s="99"/>
      <c r="J4" s="100" t="s">
        <v>76</v>
      </c>
      <c r="K4" s="100">
        <v>9</v>
      </c>
      <c r="L4" s="100"/>
      <c r="M4" s="100">
        <v>1</v>
      </c>
      <c r="N4" s="98"/>
      <c r="O4" s="99"/>
      <c r="P4" s="98">
        <v>1</v>
      </c>
      <c r="Q4" s="132"/>
      <c r="R4" s="132"/>
      <c r="S4" s="132"/>
      <c r="T4" s="132"/>
      <c r="U4" s="132"/>
      <c r="V4" s="101"/>
      <c r="W4" s="133" t="s">
        <v>77</v>
      </c>
      <c r="X4" s="102" t="s">
        <v>78</v>
      </c>
      <c r="Y4" s="87"/>
      <c r="Z4" s="87"/>
      <c r="AA4" s="87"/>
      <c r="AB4" s="87"/>
      <c r="AC4" s="87"/>
      <c r="AD4" s="87"/>
    </row>
    <row r="5" spans="1:30" x14ac:dyDescent="0.25">
      <c r="A5" s="24"/>
      <c r="B5" s="103" t="s">
        <v>73</v>
      </c>
      <c r="C5" s="104"/>
      <c r="D5" s="105"/>
      <c r="E5" s="106"/>
      <c r="F5" s="107"/>
      <c r="G5" s="108"/>
      <c r="H5" s="108"/>
      <c r="I5" s="108"/>
      <c r="J5" s="109"/>
      <c r="K5" s="109"/>
      <c r="L5" s="109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5"/>
      <c r="X5" s="110"/>
      <c r="Y5" s="87"/>
      <c r="Z5" s="87"/>
      <c r="AA5" s="87"/>
      <c r="AB5" s="87"/>
      <c r="AC5" s="87"/>
      <c r="AD5" s="87"/>
    </row>
    <row r="6" spans="1:30" x14ac:dyDescent="0.25">
      <c r="A6" s="24"/>
      <c r="B6" s="111"/>
      <c r="C6" s="112"/>
      <c r="D6" s="112"/>
      <c r="E6" s="113"/>
      <c r="F6" s="113"/>
      <c r="G6" s="114"/>
      <c r="H6" s="115"/>
      <c r="I6" s="113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Y6" s="87"/>
      <c r="Z6" s="87"/>
      <c r="AA6" s="87"/>
      <c r="AB6" s="87"/>
      <c r="AC6" s="87"/>
      <c r="AD6" s="87"/>
    </row>
    <row r="7" spans="1:30" x14ac:dyDescent="0.25">
      <c r="A7" s="24"/>
      <c r="B7" s="117"/>
      <c r="C7" s="1"/>
      <c r="D7" s="117"/>
      <c r="E7" s="11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7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7"/>
      <c r="C8" s="1"/>
      <c r="D8" s="117"/>
      <c r="E8" s="11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7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7"/>
      <c r="C9" s="1"/>
      <c r="D9" s="117"/>
      <c r="E9" s="11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7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7"/>
      <c r="C10" s="1"/>
      <c r="D10" s="117"/>
      <c r="E10" s="11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7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7"/>
      <c r="C11" s="1"/>
      <c r="D11" s="117"/>
      <c r="E11" s="11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7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7"/>
      <c r="C12" s="1"/>
      <c r="D12" s="117"/>
      <c r="E12" s="11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7"/>
      <c r="C13" s="1"/>
      <c r="D13" s="117"/>
      <c r="E13" s="11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2019-02-14T21:48:05Z</dcterms:modified>
</cp:coreProperties>
</file>