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1" i="1" l="1"/>
  <c r="O21" i="1"/>
  <c r="U5" i="2" l="1"/>
  <c r="T5" i="2"/>
  <c r="S5" i="2"/>
  <c r="R5" i="2"/>
  <c r="Q5" i="2"/>
  <c r="P5" i="2"/>
  <c r="O5" i="2"/>
  <c r="N5" i="2"/>
  <c r="M5" i="2"/>
  <c r="I5" i="2"/>
  <c r="H5" i="2"/>
  <c r="G5" i="2"/>
  <c r="T14" i="1" l="1"/>
  <c r="T13" i="1"/>
  <c r="T12" i="1"/>
  <c r="T11" i="1"/>
  <c r="T10" i="1"/>
  <c r="O13" i="1" l="1"/>
  <c r="O12" i="1"/>
  <c r="O11" i="1"/>
  <c r="O9" i="1"/>
  <c r="O8" i="1"/>
  <c r="O7" i="1"/>
  <c r="O6" i="1"/>
  <c r="O5" i="1"/>
  <c r="O4" i="1"/>
  <c r="O14" i="1" s="1"/>
  <c r="O18" i="1" s="1"/>
  <c r="M13" i="1"/>
  <c r="M12" i="1"/>
  <c r="M11" i="1"/>
  <c r="O10" i="1"/>
  <c r="M6" i="1"/>
  <c r="M5" i="1"/>
  <c r="M4" i="1"/>
  <c r="M14" i="1" s="1"/>
  <c r="AJ14" i="1"/>
  <c r="AI14" i="1"/>
  <c r="AH14" i="1"/>
  <c r="AG14" i="1"/>
  <c r="AF14" i="1"/>
  <c r="AE14" i="1"/>
  <c r="AD14" i="1"/>
  <c r="AC14" i="1"/>
  <c r="AB14" i="1"/>
  <c r="AA14" i="1"/>
  <c r="Z14" i="1"/>
  <c r="Y14" i="1"/>
  <c r="I19" i="1"/>
  <c r="M19" i="1" s="1"/>
  <c r="X14" i="1"/>
  <c r="H19" i="1"/>
  <c r="W14" i="1"/>
  <c r="G19" i="1"/>
  <c r="V14" i="1"/>
  <c r="F19" i="1"/>
  <c r="K19" i="1" s="1"/>
  <c r="U14" i="1"/>
  <c r="E19" i="1"/>
  <c r="L14" i="1"/>
  <c r="K14" i="1"/>
  <c r="J14" i="1"/>
  <c r="I14" i="1"/>
  <c r="D15" i="1" s="1"/>
  <c r="H14" i="1"/>
  <c r="H18" i="1"/>
  <c r="G14" i="1"/>
  <c r="G18" i="1"/>
  <c r="G21" i="1" s="1"/>
  <c r="F14" i="1"/>
  <c r="F18" i="1"/>
  <c r="K18" i="1" s="1"/>
  <c r="E14" i="1"/>
  <c r="E18" i="1"/>
  <c r="E21" i="1" s="1"/>
  <c r="H21" i="1"/>
  <c r="L18" i="1"/>
  <c r="L19" i="1"/>
  <c r="F21" i="1"/>
  <c r="L21" i="1" l="1"/>
  <c r="K21" i="1"/>
  <c r="N14" i="1"/>
  <c r="N18" i="1" s="1"/>
  <c r="I18" i="1"/>
  <c r="M18" i="1" l="1"/>
  <c r="I21" i="1"/>
  <c r="M21" i="1" s="1"/>
</calcChain>
</file>

<file path=xl/sharedStrings.xml><?xml version="1.0" encoding="utf-8"?>
<sst xmlns="http://schemas.openxmlformats.org/spreadsheetml/2006/main" count="170" uniqueCount="95">
  <si>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</si>
  <si>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</si>
  <si>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</si>
  <si>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</si>
  <si>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</si>
  <si>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</si>
  <si>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</si>
  <si>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</si>
  <si>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</si>
  <si>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</si>
  <si>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</si>
  <si>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</si>
  <si>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</si>
  <si>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</si>
  <si>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</si>
  <si>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</si>
  <si>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</si>
  <si>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</si>
  <si>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</si>
  <si>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</si>
  <si>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</si>
  <si>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</si>
  <si>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</si>
  <si>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</si>
  <si>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</si>
  <si>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</si>
  <si>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</si>
  <si>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</si>
  <si>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</si>
  <si>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</si>
  <si>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</si>
  <si>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</si>
  <si>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</si>
  <si>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</si>
  <si>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</si>
  <si>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3.</t>
  </si>
  <si>
    <t>IT</t>
  </si>
  <si>
    <t>play off</t>
  </si>
  <si>
    <t>1.</t>
  </si>
  <si>
    <t>5.</t>
  </si>
  <si>
    <t>8.</t>
  </si>
  <si>
    <t>puolivälierät</t>
  </si>
  <si>
    <t>9.</t>
  </si>
  <si>
    <t>12.</t>
  </si>
  <si>
    <t>ViPa</t>
  </si>
  <si>
    <t>Marika Nurminen</t>
  </si>
  <si>
    <t>5.4.1973</t>
  </si>
  <si>
    <t>IT = Ikaalisten Tarmo  (1908)</t>
  </si>
  <si>
    <t>ViPa = Vihdin Pallo  (1967)</t>
  </si>
  <si>
    <t>ENSIMMÄISET</t>
  </si>
  <si>
    <t>Ottelu</t>
  </si>
  <si>
    <t>1.  ottelu</t>
  </si>
  <si>
    <t>Lyöty juoksu</t>
  </si>
  <si>
    <t>11.  ottelu</t>
  </si>
  <si>
    <t>Tuotu juoksu</t>
  </si>
  <si>
    <t>Kunnari</t>
  </si>
  <si>
    <t>01.07. 1990  IT - Lippo  25-6</t>
  </si>
  <si>
    <t xml:space="preserve">  17 v   2 kk 26 pv</t>
  </si>
  <si>
    <t>09.06. 1991  IT - Tahko  42-5</t>
  </si>
  <si>
    <t xml:space="preserve">  18 v   2 kk   4 pv</t>
  </si>
  <si>
    <t>L+T</t>
  </si>
  <si>
    <t>6.</t>
  </si>
  <si>
    <t>7.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</si>
  <si>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</si>
  <si>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</si>
  <si>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</si>
  <si>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</si>
  <si>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</si>
  <si>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</si>
  <si>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</si>
  <si>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</si>
  <si>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</si>
  <si>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</si>
  <si>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</si>
  <si>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</si>
  <si>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</si>
  <si>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16.08. 1997  Hyvinkää</t>
  </si>
  <si>
    <t>2-0  (1-0, 4-3)</t>
  </si>
  <si>
    <t>Länsi</t>
  </si>
  <si>
    <t>Petri Kaijansinkko</t>
  </si>
  <si>
    <t>3651</t>
  </si>
  <si>
    <t>24 v  4 kk  11 pv</t>
  </si>
  <si>
    <t>NAISET</t>
  </si>
  <si>
    <t>jok</t>
  </si>
  <si>
    <t xml:space="preserve"> ITÄ - LÄNSI - KORTTI</t>
  </si>
  <si>
    <t>B-TYTÖT</t>
  </si>
  <si>
    <t>07.07. 1990  Vihti</t>
  </si>
  <si>
    <t xml:space="preserve">  4-9</t>
  </si>
  <si>
    <t>Terho Heliranta</t>
  </si>
  <si>
    <t>2p</t>
  </si>
  <si>
    <t>1/4</t>
  </si>
  <si>
    <t>1/2</t>
  </si>
  <si>
    <t>0/2</t>
  </si>
  <si>
    <t>1/1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</si>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</sst>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4" fillId="3" borderId="2" xfId="0" applyFont="1" applyFill="1" applyBorder="1"/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0" fontId="2" fillId="9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0" fontId="2" fillId="9" borderId="3" xfId="0" applyFont="1" applyFill="1" applyBorder="1"/>
    <xf numFmtId="165" fontId="2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18" width="5.7109375" style="82" customWidth="1"/>
    <col min="19" max="19" width="5.7109375" style="81" customWidth="1"/>
    <col min="20" max="20" width="0.7109375" style="37" customWidth="1"/>
    <col min="21" max="28" width="5.7109375" style="60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1" t="s">
        <v>45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80"/>
      <c r="Q1" s="80"/>
      <c r="R1" s="80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60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1990</v>
      </c>
      <c r="C4" s="42" t="s">
        <v>35</v>
      </c>
      <c r="D4" s="41" t="s">
        <v>36</v>
      </c>
      <c r="E4" s="27">
        <v>2</v>
      </c>
      <c r="F4" s="27">
        <v>0</v>
      </c>
      <c r="G4" s="27">
        <v>1</v>
      </c>
      <c r="H4" s="27">
        <v>1</v>
      </c>
      <c r="I4" s="27">
        <v>2</v>
      </c>
      <c r="J4" s="27">
        <v>0</v>
      </c>
      <c r="K4" s="27">
        <v>1</v>
      </c>
      <c r="L4" s="27">
        <v>0</v>
      </c>
      <c r="M4" s="27">
        <f>SUM(F4+G4)</f>
        <v>1</v>
      </c>
      <c r="N4" s="62">
        <v>0.66700000000000004</v>
      </c>
      <c r="O4" s="25">
        <f t="shared" ref="O4:O9" si="0">PRODUCT(I4/N4)</f>
        <v>2.9985007496251872</v>
      </c>
      <c r="P4" s="19"/>
      <c r="Q4" s="19"/>
      <c r="R4" s="19"/>
      <c r="S4" s="19"/>
      <c r="U4" s="63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>
        <v>1</v>
      </c>
      <c r="AK4" s="55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1991</v>
      </c>
      <c r="C5" s="42" t="s">
        <v>38</v>
      </c>
      <c r="D5" s="41" t="s">
        <v>36</v>
      </c>
      <c r="E5" s="27">
        <v>18</v>
      </c>
      <c r="F5" s="27">
        <v>1</v>
      </c>
      <c r="G5" s="27">
        <v>8</v>
      </c>
      <c r="H5" s="27">
        <v>14</v>
      </c>
      <c r="I5" s="27">
        <v>36</v>
      </c>
      <c r="J5" s="27">
        <v>7</v>
      </c>
      <c r="K5" s="27">
        <v>9</v>
      </c>
      <c r="L5" s="27">
        <v>11</v>
      </c>
      <c r="M5" s="27">
        <f>SUM(F5+G5)</f>
        <v>9</v>
      </c>
      <c r="N5" s="62">
        <v>0.59</v>
      </c>
      <c r="O5" s="25">
        <f t="shared" si="0"/>
        <v>61.016949152542374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>
        <v>1</v>
      </c>
      <c r="AI5" s="27"/>
      <c r="AJ5" s="27"/>
      <c r="AK5" s="55" t="s">
        <v>37</v>
      </c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1992</v>
      </c>
      <c r="C6" s="42" t="s">
        <v>39</v>
      </c>
      <c r="D6" s="41" t="s">
        <v>36</v>
      </c>
      <c r="E6" s="27">
        <v>21</v>
      </c>
      <c r="F6" s="27">
        <v>2</v>
      </c>
      <c r="G6" s="27">
        <v>16</v>
      </c>
      <c r="H6" s="27">
        <v>12</v>
      </c>
      <c r="I6" s="27">
        <v>67</v>
      </c>
      <c r="J6" s="27">
        <v>7</v>
      </c>
      <c r="K6" s="27">
        <v>22</v>
      </c>
      <c r="L6" s="27">
        <v>20</v>
      </c>
      <c r="M6" s="27">
        <f>SUM(F6+G6)</f>
        <v>18</v>
      </c>
      <c r="N6" s="62">
        <v>0.45600000000000002</v>
      </c>
      <c r="O6" s="25">
        <f t="shared" si="0"/>
        <v>146.92982456140351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55" t="s">
        <v>37</v>
      </c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1993</v>
      </c>
      <c r="C7" s="42" t="s">
        <v>40</v>
      </c>
      <c r="D7" s="41" t="s">
        <v>36</v>
      </c>
      <c r="E7" s="27">
        <v>24</v>
      </c>
      <c r="F7" s="27">
        <v>2</v>
      </c>
      <c r="G7" s="27">
        <v>17</v>
      </c>
      <c r="H7" s="27">
        <v>13</v>
      </c>
      <c r="I7" s="27">
        <v>80</v>
      </c>
      <c r="J7" s="27">
        <v>9</v>
      </c>
      <c r="K7" s="27">
        <v>23</v>
      </c>
      <c r="L7" s="27">
        <v>29</v>
      </c>
      <c r="M7" s="27">
        <v>19</v>
      </c>
      <c r="N7" s="62">
        <v>0.44700000000000001</v>
      </c>
      <c r="O7" s="25">
        <f t="shared" si="0"/>
        <v>178.97091722595079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55" t="s">
        <v>37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1994</v>
      </c>
      <c r="C8" s="42" t="s">
        <v>40</v>
      </c>
      <c r="D8" s="41" t="s">
        <v>36</v>
      </c>
      <c r="E8" s="27">
        <v>24</v>
      </c>
      <c r="F8" s="27">
        <v>0</v>
      </c>
      <c r="G8" s="27">
        <v>11</v>
      </c>
      <c r="H8" s="27">
        <v>13</v>
      </c>
      <c r="I8" s="27">
        <v>79</v>
      </c>
      <c r="J8" s="27">
        <v>9</v>
      </c>
      <c r="K8" s="27">
        <v>38</v>
      </c>
      <c r="L8" s="27">
        <v>21</v>
      </c>
      <c r="M8" s="27">
        <v>11</v>
      </c>
      <c r="N8" s="30">
        <v>0.47499999999999998</v>
      </c>
      <c r="O8" s="25">
        <f t="shared" si="0"/>
        <v>166.31578947368422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55" t="s">
        <v>41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1995</v>
      </c>
      <c r="C9" s="42" t="s">
        <v>42</v>
      </c>
      <c r="D9" s="41" t="s">
        <v>36</v>
      </c>
      <c r="E9" s="27">
        <v>22</v>
      </c>
      <c r="F9" s="27">
        <v>1</v>
      </c>
      <c r="G9" s="27">
        <v>13</v>
      </c>
      <c r="H9" s="27">
        <v>9</v>
      </c>
      <c r="I9" s="27">
        <v>72</v>
      </c>
      <c r="J9" s="27">
        <v>21</v>
      </c>
      <c r="K9" s="27">
        <v>22</v>
      </c>
      <c r="L9" s="27">
        <v>15</v>
      </c>
      <c r="M9" s="27">
        <v>14</v>
      </c>
      <c r="N9" s="30">
        <v>0.439</v>
      </c>
      <c r="O9" s="25">
        <f t="shared" si="0"/>
        <v>164.00911161731207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/>
      <c r="AK9" s="55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1996</v>
      </c>
      <c r="C10" s="42" t="s">
        <v>43</v>
      </c>
      <c r="D10" s="41" t="s">
        <v>36</v>
      </c>
      <c r="E10" s="27">
        <v>24</v>
      </c>
      <c r="F10" s="27">
        <v>3</v>
      </c>
      <c r="G10" s="27">
        <v>14</v>
      </c>
      <c r="H10" s="27">
        <v>14</v>
      </c>
      <c r="I10" s="27">
        <v>105</v>
      </c>
      <c r="J10" s="27">
        <v>36</v>
      </c>
      <c r="K10" s="27">
        <v>30</v>
      </c>
      <c r="L10" s="27">
        <v>22</v>
      </c>
      <c r="M10" s="27">
        <v>17</v>
      </c>
      <c r="N10" s="30">
        <v>0.55000000000000004</v>
      </c>
      <c r="O10" s="25">
        <f>PRODUCT(I10/N10)</f>
        <v>190.90909090909091</v>
      </c>
      <c r="P10" s="19"/>
      <c r="Q10" s="19"/>
      <c r="R10" s="19"/>
      <c r="S10" s="19"/>
      <c r="T10" s="25" t="e">
        <f t="shared" ref="T10:T14" si="1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55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1997</v>
      </c>
      <c r="C11" s="42" t="s">
        <v>39</v>
      </c>
      <c r="D11" s="41" t="s">
        <v>44</v>
      </c>
      <c r="E11" s="27">
        <v>24</v>
      </c>
      <c r="F11" s="27">
        <v>6</v>
      </c>
      <c r="G11" s="27">
        <v>47</v>
      </c>
      <c r="H11" s="27">
        <v>29</v>
      </c>
      <c r="I11" s="27">
        <v>134</v>
      </c>
      <c r="J11" s="27">
        <v>17</v>
      </c>
      <c r="K11" s="27">
        <v>27</v>
      </c>
      <c r="L11" s="27">
        <v>37</v>
      </c>
      <c r="M11" s="27">
        <f>PRODUCT(F11+G11)</f>
        <v>53</v>
      </c>
      <c r="N11" s="30">
        <v>0.67</v>
      </c>
      <c r="O11" s="25">
        <f>PRODUCT(I11/N11)</f>
        <v>200</v>
      </c>
      <c r="P11" s="19" t="s">
        <v>61</v>
      </c>
      <c r="Q11" s="19"/>
      <c r="R11" s="19" t="s">
        <v>62</v>
      </c>
      <c r="S11" s="19"/>
      <c r="T11" s="25" t="e">
        <f t="shared" si="1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>
        <v>1</v>
      </c>
      <c r="AF11" s="27"/>
      <c r="AG11" s="27">
        <v>1</v>
      </c>
      <c r="AH11" s="27"/>
      <c r="AI11" s="27"/>
      <c r="AJ11" s="27"/>
      <c r="AK11" s="55" t="s">
        <v>37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1998</v>
      </c>
      <c r="C12" s="42" t="s">
        <v>38</v>
      </c>
      <c r="D12" s="41" t="s">
        <v>44</v>
      </c>
      <c r="E12" s="27">
        <v>22</v>
      </c>
      <c r="F12" s="27">
        <v>1</v>
      </c>
      <c r="G12" s="27">
        <v>17</v>
      </c>
      <c r="H12" s="27">
        <v>6</v>
      </c>
      <c r="I12" s="27">
        <v>79</v>
      </c>
      <c r="J12" s="27">
        <v>7</v>
      </c>
      <c r="K12" s="27">
        <v>23</v>
      </c>
      <c r="L12" s="27">
        <v>31</v>
      </c>
      <c r="M12" s="27">
        <f>PRODUCT(F12+G12)</f>
        <v>18</v>
      </c>
      <c r="N12" s="30">
        <v>0.53700000000000003</v>
      </c>
      <c r="O12" s="25">
        <f>PRODUCT(I12/N12)</f>
        <v>147.11359404096834</v>
      </c>
      <c r="P12" s="19"/>
      <c r="Q12" s="19"/>
      <c r="R12" s="19"/>
      <c r="S12" s="19"/>
      <c r="T12" s="25" t="e">
        <f t="shared" si="1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>
        <v>1</v>
      </c>
      <c r="AI12" s="27"/>
      <c r="AJ12" s="27"/>
      <c r="AK12" s="55" t="s">
        <v>37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1999</v>
      </c>
      <c r="C13" s="42" t="s">
        <v>35</v>
      </c>
      <c r="D13" s="41" t="s">
        <v>44</v>
      </c>
      <c r="E13" s="27">
        <v>21</v>
      </c>
      <c r="F13" s="27">
        <v>1</v>
      </c>
      <c r="G13" s="27">
        <v>12</v>
      </c>
      <c r="H13" s="27">
        <v>8</v>
      </c>
      <c r="I13" s="27">
        <v>62</v>
      </c>
      <c r="J13" s="27">
        <v>23</v>
      </c>
      <c r="K13" s="27">
        <v>13</v>
      </c>
      <c r="L13" s="27">
        <v>13</v>
      </c>
      <c r="M13" s="27">
        <f>PRODUCT(F13+G13)</f>
        <v>13</v>
      </c>
      <c r="N13" s="30">
        <v>0.45</v>
      </c>
      <c r="O13" s="25">
        <f>PRODUCT(I13/N13)</f>
        <v>137.77777777777777</v>
      </c>
      <c r="P13" s="19"/>
      <c r="Q13" s="19"/>
      <c r="R13" s="19"/>
      <c r="S13" s="19"/>
      <c r="T13" s="25" t="e">
        <f t="shared" si="1"/>
        <v>#DIV/0!</v>
      </c>
      <c r="U13" s="27">
        <v>9</v>
      </c>
      <c r="V13" s="27">
        <v>0</v>
      </c>
      <c r="W13" s="27">
        <v>3</v>
      </c>
      <c r="X13" s="27">
        <v>0</v>
      </c>
      <c r="Y13" s="27">
        <v>25</v>
      </c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>
        <v>1</v>
      </c>
      <c r="AK13" s="55" t="s">
        <v>37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17" t="s">
        <v>9</v>
      </c>
      <c r="C14" s="18"/>
      <c r="D14" s="16"/>
      <c r="E14" s="19">
        <f t="shared" ref="E14:M14" si="2">SUM(E4:E13)</f>
        <v>202</v>
      </c>
      <c r="F14" s="19">
        <f t="shared" si="2"/>
        <v>17</v>
      </c>
      <c r="G14" s="19">
        <f t="shared" si="2"/>
        <v>156</v>
      </c>
      <c r="H14" s="19">
        <f t="shared" si="2"/>
        <v>119</v>
      </c>
      <c r="I14" s="19">
        <f t="shared" si="2"/>
        <v>716</v>
      </c>
      <c r="J14" s="19">
        <f t="shared" si="2"/>
        <v>136</v>
      </c>
      <c r="K14" s="19">
        <f t="shared" si="2"/>
        <v>208</v>
      </c>
      <c r="L14" s="19">
        <f t="shared" si="2"/>
        <v>199</v>
      </c>
      <c r="M14" s="19">
        <f t="shared" si="2"/>
        <v>173</v>
      </c>
      <c r="N14" s="31">
        <f>PRODUCT(I14/O14)</f>
        <v>0.51287871566206733</v>
      </c>
      <c r="O14" s="32">
        <f t="shared" ref="O14:AJ14" si="3">SUM(O4:O13)</f>
        <v>1396.0415555083553</v>
      </c>
      <c r="P14" s="19"/>
      <c r="Q14" s="19"/>
      <c r="R14" s="19"/>
      <c r="S14" s="19"/>
      <c r="T14" s="25" t="e">
        <f t="shared" si="1"/>
        <v>#DIV/0!</v>
      </c>
      <c r="U14" s="19">
        <f t="shared" si="3"/>
        <v>9</v>
      </c>
      <c r="V14" s="19">
        <f t="shared" si="3"/>
        <v>0</v>
      </c>
      <c r="W14" s="19">
        <f t="shared" si="3"/>
        <v>3</v>
      </c>
      <c r="X14" s="19">
        <f t="shared" si="3"/>
        <v>0</v>
      </c>
      <c r="Y14" s="19">
        <f t="shared" si="3"/>
        <v>25</v>
      </c>
      <c r="Z14" s="19">
        <f t="shared" si="3"/>
        <v>0</v>
      </c>
      <c r="AA14" s="19">
        <f t="shared" si="3"/>
        <v>0</v>
      </c>
      <c r="AB14" s="19">
        <f t="shared" si="3"/>
        <v>0</v>
      </c>
      <c r="AC14" s="19">
        <f t="shared" si="3"/>
        <v>0</v>
      </c>
      <c r="AD14" s="19">
        <f t="shared" si="3"/>
        <v>0</v>
      </c>
      <c r="AE14" s="19">
        <f t="shared" si="3"/>
        <v>1</v>
      </c>
      <c r="AF14" s="19">
        <f t="shared" si="3"/>
        <v>0</v>
      </c>
      <c r="AG14" s="19">
        <f t="shared" si="3"/>
        <v>1</v>
      </c>
      <c r="AH14" s="19">
        <f t="shared" si="3"/>
        <v>2</v>
      </c>
      <c r="AI14" s="19">
        <f t="shared" si="3"/>
        <v>0</v>
      </c>
      <c r="AJ14" s="19">
        <f t="shared" si="3"/>
        <v>2</v>
      </c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9" t="s">
        <v>2</v>
      </c>
      <c r="C15" s="33"/>
      <c r="D15" s="34">
        <f>SUM(F14:H14)+((I14-F14-G14)/3)+(E14/3)+(AE14*25)+(AF14*25)+(AG14*10)+(AH14*25)+(AI14*20)+(AJ14*15)-15</f>
        <v>640.33333333333337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1"/>
      <c r="AH15" s="1"/>
      <c r="AI15" s="36"/>
      <c r="AJ15" s="1"/>
      <c r="AK15" s="1"/>
      <c r="AL15" s="24"/>
      <c r="AM15" s="9"/>
      <c r="AN15" s="9"/>
      <c r="AO15" s="9"/>
      <c r="AP15" s="9"/>
      <c r="AQ15" s="9"/>
    </row>
    <row r="16" spans="1:43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39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33</v>
      </c>
      <c r="O17" s="25"/>
      <c r="P17" s="41" t="s">
        <v>49</v>
      </c>
      <c r="Q17" s="13"/>
      <c r="R17" s="13"/>
      <c r="S17" s="64"/>
      <c r="T17" s="64"/>
      <c r="U17" s="64"/>
      <c r="V17" s="64"/>
      <c r="W17" s="64"/>
      <c r="X17" s="64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42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41" t="s">
        <v>17</v>
      </c>
      <c r="C18" s="13"/>
      <c r="D18" s="43"/>
      <c r="E18" s="27">
        <f>PRODUCT(E14)</f>
        <v>202</v>
      </c>
      <c r="F18" s="27">
        <f>PRODUCT(F14)</f>
        <v>17</v>
      </c>
      <c r="G18" s="27">
        <f>PRODUCT(G14)</f>
        <v>156</v>
      </c>
      <c r="H18" s="27">
        <f>PRODUCT(H14)</f>
        <v>119</v>
      </c>
      <c r="I18" s="27">
        <f>PRODUCT(I14)</f>
        <v>716</v>
      </c>
      <c r="J18" s="1"/>
      <c r="K18" s="44">
        <f>PRODUCT((F18+G18)/E18)</f>
        <v>0.85643564356435642</v>
      </c>
      <c r="L18" s="44">
        <f>PRODUCT(H18/E18)</f>
        <v>0.58910891089108908</v>
      </c>
      <c r="M18" s="44">
        <f>PRODUCT(I18/E18)</f>
        <v>3.5445544554455446</v>
      </c>
      <c r="N18" s="30">
        <f>PRODUCT(N14)</f>
        <v>0.51287871566206733</v>
      </c>
      <c r="O18" s="25">
        <f>PRODUCT(O14)</f>
        <v>1396.0415555083553</v>
      </c>
      <c r="P18" s="65" t="s">
        <v>50</v>
      </c>
      <c r="Q18" s="66"/>
      <c r="R18" s="66"/>
      <c r="S18" s="67" t="s">
        <v>56</v>
      </c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8" t="s">
        <v>51</v>
      </c>
      <c r="AE18" s="67"/>
      <c r="AF18" s="67" t="s">
        <v>57</v>
      </c>
      <c r="AG18" s="67"/>
      <c r="AH18" s="67"/>
      <c r="AI18" s="68"/>
      <c r="AJ18" s="67"/>
      <c r="AK18" s="69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45" t="s">
        <v>18</v>
      </c>
      <c r="C19" s="46"/>
      <c r="D19" s="47"/>
      <c r="E19" s="27">
        <f>PRODUCT(U14)</f>
        <v>9</v>
      </c>
      <c r="F19" s="27">
        <f>PRODUCT(V14)</f>
        <v>0</v>
      </c>
      <c r="G19" s="27">
        <f>PRODUCT(W14)</f>
        <v>3</v>
      </c>
      <c r="H19" s="27">
        <f>PRODUCT(X14)</f>
        <v>0</v>
      </c>
      <c r="I19" s="27">
        <f>PRODUCT(Y14)</f>
        <v>25</v>
      </c>
      <c r="J19" s="1"/>
      <c r="K19" s="44">
        <f>PRODUCT((F19+G19)/E19)</f>
        <v>0.33333333333333331</v>
      </c>
      <c r="L19" s="44">
        <f>PRODUCT(H19/E19)</f>
        <v>0</v>
      </c>
      <c r="M19" s="44">
        <f>PRODUCT(I19/E19)</f>
        <v>2.7777777777777777</v>
      </c>
      <c r="N19" s="30">
        <v>0.439</v>
      </c>
      <c r="O19" s="25">
        <v>57</v>
      </c>
      <c r="P19" s="70" t="s">
        <v>52</v>
      </c>
      <c r="Q19" s="71"/>
      <c r="R19" s="71"/>
      <c r="S19" s="72" t="s">
        <v>56</v>
      </c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3" t="s">
        <v>51</v>
      </c>
      <c r="AE19" s="72"/>
      <c r="AF19" s="72" t="s">
        <v>57</v>
      </c>
      <c r="AG19" s="72"/>
      <c r="AH19" s="72"/>
      <c r="AI19" s="73"/>
      <c r="AJ19" s="72"/>
      <c r="AK19" s="74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8" t="s">
        <v>19</v>
      </c>
      <c r="C20" s="49"/>
      <c r="D20" s="50"/>
      <c r="E20" s="28"/>
      <c r="F20" s="28"/>
      <c r="G20" s="28"/>
      <c r="H20" s="28"/>
      <c r="I20" s="28"/>
      <c r="J20" s="1"/>
      <c r="K20" s="51"/>
      <c r="L20" s="51"/>
      <c r="M20" s="51"/>
      <c r="N20" s="52"/>
      <c r="O20" s="25">
        <v>0</v>
      </c>
      <c r="P20" s="70" t="s">
        <v>54</v>
      </c>
      <c r="Q20" s="71"/>
      <c r="R20" s="71"/>
      <c r="S20" s="72" t="s">
        <v>56</v>
      </c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3" t="s">
        <v>51</v>
      </c>
      <c r="AE20" s="72"/>
      <c r="AF20" s="72" t="s">
        <v>57</v>
      </c>
      <c r="AG20" s="72"/>
      <c r="AH20" s="72"/>
      <c r="AI20" s="73"/>
      <c r="AJ20" s="72"/>
      <c r="AK20" s="74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53" t="s">
        <v>20</v>
      </c>
      <c r="C21" s="54"/>
      <c r="D21" s="55"/>
      <c r="E21" s="19">
        <f>SUM(E18:E20)</f>
        <v>211</v>
      </c>
      <c r="F21" s="19">
        <f>SUM(F18:F20)</f>
        <v>17</v>
      </c>
      <c r="G21" s="19">
        <f>SUM(G18:G20)</f>
        <v>159</v>
      </c>
      <c r="H21" s="19">
        <f>SUM(H18:H20)</f>
        <v>119</v>
      </c>
      <c r="I21" s="19">
        <f>SUM(I18:I20)</f>
        <v>741</v>
      </c>
      <c r="J21" s="1"/>
      <c r="K21" s="56">
        <f>PRODUCT((F21+G21)/E21)</f>
        <v>0.83412322274881512</v>
      </c>
      <c r="L21" s="56">
        <f>PRODUCT(H21/E21)</f>
        <v>0.56398104265402849</v>
      </c>
      <c r="M21" s="56">
        <f>PRODUCT(I21/E21)</f>
        <v>3.5118483412322274</v>
      </c>
      <c r="N21" s="31">
        <f>PRODUCT(I21/O21)</f>
        <v>0.50996476817261893</v>
      </c>
      <c r="O21" s="25">
        <f>SUM(O18:O20)</f>
        <v>1453.0415555083553</v>
      </c>
      <c r="P21" s="75" t="s">
        <v>55</v>
      </c>
      <c r="Q21" s="76"/>
      <c r="R21" s="76"/>
      <c r="S21" s="77" t="s">
        <v>58</v>
      </c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8" t="s">
        <v>53</v>
      </c>
      <c r="AE21" s="77"/>
      <c r="AF21" s="77" t="s">
        <v>59</v>
      </c>
      <c r="AG21" s="77"/>
      <c r="AH21" s="77"/>
      <c r="AI21" s="78"/>
      <c r="AJ21" s="77"/>
      <c r="AK21" s="79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 t="s">
        <v>34</v>
      </c>
      <c r="C23" s="1"/>
      <c r="D23" s="1" t="s">
        <v>47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1"/>
      <c r="C24" s="1"/>
      <c r="D24" s="1" t="s">
        <v>48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s="58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7"/>
      <c r="N27" s="5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5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25"/>
      <c r="Q29" s="25"/>
      <c r="R29" s="25"/>
      <c r="S29" s="25"/>
      <c r="T29" s="2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25"/>
      <c r="Q30" s="25"/>
      <c r="R30" s="25"/>
      <c r="S30" s="25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25"/>
      <c r="AF30" s="25"/>
      <c r="AG30" s="25"/>
      <c r="AH30" s="25"/>
      <c r="AI30" s="25"/>
      <c r="AJ30" s="25"/>
      <c r="AK30" s="25"/>
      <c r="AL30" s="24"/>
      <c r="AM30" s="9"/>
      <c r="AN30" s="9"/>
      <c r="AO30" s="9"/>
      <c r="AP30" s="9"/>
      <c r="AQ30" s="9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25"/>
      <c r="Q31" s="25"/>
      <c r="R31" s="25"/>
      <c r="S31" s="25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5"/>
      <c r="AF31" s="25"/>
      <c r="AG31" s="25"/>
      <c r="AH31" s="25"/>
      <c r="AI31" s="25"/>
      <c r="AJ31" s="25"/>
      <c r="AK31" s="25"/>
      <c r="AL31" s="9"/>
      <c r="AM31" s="9"/>
      <c r="AN31" s="9"/>
      <c r="AO31" s="9"/>
      <c r="AP31" s="9"/>
      <c r="AQ31" s="9"/>
    </row>
    <row r="32" spans="1:43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25"/>
      <c r="Q32" s="25"/>
      <c r="R32" s="25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s="5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s="5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s="5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24"/>
      <c r="AM37" s="9"/>
      <c r="AN37" s="9"/>
      <c r="AO37" s="9"/>
      <c r="AP37" s="9"/>
      <c r="AQ37" s="9"/>
    </row>
    <row r="38" spans="1:43" s="5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s="5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24"/>
      <c r="AM39" s="9"/>
      <c r="AN39" s="9"/>
      <c r="AO39" s="9"/>
      <c r="AP39" s="9"/>
      <c r="AQ39" s="9"/>
    </row>
    <row r="40" spans="1:43" s="5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24"/>
      <c r="AM40" s="9"/>
      <c r="AN40" s="9"/>
      <c r="AO40" s="9"/>
      <c r="AP40" s="9"/>
      <c r="AQ40" s="9"/>
    </row>
    <row r="41" spans="1:43" s="5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24"/>
      <c r="AM41" s="9"/>
      <c r="AN41" s="9"/>
      <c r="AO41" s="9"/>
      <c r="AP41" s="9"/>
      <c r="AQ41" s="9"/>
    </row>
    <row r="42" spans="1:43" s="5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24"/>
      <c r="AM42" s="9"/>
      <c r="AN42" s="9"/>
      <c r="AO42" s="9"/>
      <c r="AP42" s="9"/>
      <c r="AQ42" s="9"/>
    </row>
    <row r="43" spans="1:43" s="5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24"/>
      <c r="AM43" s="9"/>
      <c r="AN43" s="9"/>
      <c r="AO43" s="9"/>
      <c r="AP43" s="9"/>
      <c r="AQ43" s="9"/>
    </row>
    <row r="44" spans="1:43" s="5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24"/>
      <c r="AM44" s="9"/>
      <c r="AN44" s="9"/>
      <c r="AO44" s="9"/>
      <c r="AP44" s="9"/>
      <c r="AQ44" s="9"/>
    </row>
    <row r="45" spans="1:43" s="5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24"/>
      <c r="AM45" s="9"/>
      <c r="AN45" s="9"/>
      <c r="AO45" s="9"/>
      <c r="AP45" s="9"/>
      <c r="AQ45" s="9"/>
    </row>
    <row r="46" spans="1:43" s="5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  <c r="AL46" s="24"/>
      <c r="AM46" s="9"/>
      <c r="AN46" s="9"/>
      <c r="AO46" s="9"/>
      <c r="AP46" s="9"/>
      <c r="AQ46" s="9"/>
    </row>
    <row r="47" spans="1:43" s="5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25"/>
      <c r="Q47" s="25"/>
      <c r="R47" s="25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  <c r="AL47" s="24"/>
      <c r="AM47" s="9"/>
      <c r="AN47" s="9"/>
      <c r="AO47" s="9"/>
      <c r="AP47" s="9"/>
      <c r="AQ47" s="9"/>
    </row>
    <row r="48" spans="1:43" s="5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25"/>
      <c r="Q48" s="25"/>
      <c r="R48" s="25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  <c r="AL48" s="24"/>
      <c r="AM48" s="9"/>
      <c r="AN48" s="9"/>
      <c r="AO48" s="9"/>
      <c r="AP48" s="9"/>
      <c r="AQ48" s="9"/>
    </row>
    <row r="49" spans="16:20" ht="15" customHeight="1" x14ac:dyDescent="0.25">
      <c r="P49" s="25"/>
      <c r="Q49" s="25"/>
      <c r="R49" s="25"/>
      <c r="S49" s="25"/>
      <c r="T49" s="25"/>
    </row>
    <row r="50" spans="16:20" ht="15" customHeight="1" x14ac:dyDescent="0.25">
      <c r="P50" s="9"/>
      <c r="Q50" s="9"/>
      <c r="R50" s="9"/>
      <c r="S50" s="1"/>
      <c r="T50" s="25"/>
    </row>
    <row r="51" spans="16:20" ht="15" customHeight="1" x14ac:dyDescent="0.25">
      <c r="P51" s="9"/>
      <c r="Q51" s="9"/>
      <c r="R51" s="9"/>
      <c r="S51" s="1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6"/>
  <sheetViews>
    <sheetView workbookViewId="0"/>
  </sheetViews>
  <sheetFormatPr defaultRowHeight="15" x14ac:dyDescent="0.25"/>
  <cols>
    <col min="1" max="1" width="0.7109375" style="115" customWidth="1"/>
    <col min="2" max="2" width="30" style="116" customWidth="1"/>
    <col min="3" max="3" width="17.5703125" style="81" customWidth="1"/>
    <col min="4" max="4" width="10.5703125" style="117" customWidth="1"/>
    <col min="5" max="5" width="10.28515625" style="117" customWidth="1"/>
    <col min="6" max="6" width="0.7109375" style="37" customWidth="1"/>
    <col min="7" max="11" width="4.7109375" style="81" customWidth="1"/>
    <col min="12" max="12" width="6.28515625" style="81" customWidth="1"/>
    <col min="13" max="21" width="4.7109375" style="81" customWidth="1"/>
    <col min="22" max="22" width="11" style="81" customWidth="1"/>
    <col min="23" max="23" width="24.140625" style="117" customWidth="1"/>
    <col min="24" max="24" width="9.42578125" style="81" customWidth="1"/>
    <col min="25" max="30" width="9.140625" style="11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7" t="s">
        <v>84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  <c r="X1" s="85"/>
      <c r="Y1" s="86"/>
      <c r="Z1" s="86"/>
      <c r="AA1" s="86"/>
      <c r="AB1" s="86"/>
      <c r="AC1" s="86"/>
      <c r="AD1" s="86"/>
    </row>
    <row r="2" spans="1:30" x14ac:dyDescent="0.25">
      <c r="A2" s="9"/>
      <c r="B2" s="11" t="s">
        <v>45</v>
      </c>
      <c r="C2" s="4" t="s">
        <v>46</v>
      </c>
      <c r="D2" s="12"/>
      <c r="E2" s="12"/>
      <c r="F2" s="88"/>
      <c r="G2" s="8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7"/>
      <c r="X2" s="42"/>
      <c r="Y2" s="86"/>
      <c r="Z2" s="86"/>
      <c r="AA2" s="86"/>
      <c r="AB2" s="86"/>
      <c r="AC2" s="86"/>
      <c r="AD2" s="86"/>
    </row>
    <row r="3" spans="1:30" x14ac:dyDescent="0.25">
      <c r="A3" s="9"/>
      <c r="B3" s="89" t="s">
        <v>82</v>
      </c>
      <c r="C3" s="23" t="s">
        <v>63</v>
      </c>
      <c r="D3" s="90" t="s">
        <v>64</v>
      </c>
      <c r="E3" s="91" t="s">
        <v>1</v>
      </c>
      <c r="F3" s="25"/>
      <c r="G3" s="92" t="s">
        <v>65</v>
      </c>
      <c r="H3" s="93" t="s">
        <v>66</v>
      </c>
      <c r="I3" s="93" t="s">
        <v>31</v>
      </c>
      <c r="J3" s="18" t="s">
        <v>67</v>
      </c>
      <c r="K3" s="94" t="s">
        <v>68</v>
      </c>
      <c r="L3" s="94" t="s">
        <v>69</v>
      </c>
      <c r="M3" s="92" t="s">
        <v>70</v>
      </c>
      <c r="N3" s="92" t="s">
        <v>30</v>
      </c>
      <c r="O3" s="93" t="s">
        <v>71</v>
      </c>
      <c r="P3" s="92" t="s">
        <v>66</v>
      </c>
      <c r="Q3" s="92" t="s">
        <v>3</v>
      </c>
      <c r="R3" s="92">
        <v>1</v>
      </c>
      <c r="S3" s="92">
        <v>2</v>
      </c>
      <c r="T3" s="92">
        <v>3</v>
      </c>
      <c r="U3" s="92" t="s">
        <v>72</v>
      </c>
      <c r="V3" s="18" t="s">
        <v>21</v>
      </c>
      <c r="W3" s="17" t="s">
        <v>73</v>
      </c>
      <c r="X3" s="17" t="s">
        <v>74</v>
      </c>
      <c r="Y3" s="86"/>
      <c r="Z3" s="86"/>
      <c r="AA3" s="86"/>
      <c r="AB3" s="86"/>
      <c r="AC3" s="86"/>
      <c r="AD3" s="86"/>
    </row>
    <row r="4" spans="1:30" x14ac:dyDescent="0.25">
      <c r="A4" s="119"/>
      <c r="B4" s="130" t="s">
        <v>76</v>
      </c>
      <c r="C4" s="120" t="s">
        <v>77</v>
      </c>
      <c r="D4" s="121" t="s">
        <v>78</v>
      </c>
      <c r="E4" s="129" t="s">
        <v>44</v>
      </c>
      <c r="F4" s="134"/>
      <c r="G4" s="122"/>
      <c r="H4" s="123"/>
      <c r="I4" s="123">
        <v>1</v>
      </c>
      <c r="J4" s="124"/>
      <c r="K4" s="124" t="s">
        <v>83</v>
      </c>
      <c r="L4" s="124"/>
      <c r="M4" s="124">
        <v>1</v>
      </c>
      <c r="N4" s="122"/>
      <c r="O4" s="123"/>
      <c r="P4" s="122"/>
      <c r="Q4" s="132" t="s">
        <v>91</v>
      </c>
      <c r="R4" s="132"/>
      <c r="S4" s="132"/>
      <c r="T4" s="132" t="s">
        <v>93</v>
      </c>
      <c r="U4" s="132" t="s">
        <v>94</v>
      </c>
      <c r="V4" s="125">
        <v>0.5</v>
      </c>
      <c r="W4" s="128" t="s">
        <v>79</v>
      </c>
      <c r="X4" s="126" t="s">
        <v>80</v>
      </c>
      <c r="Y4" s="86"/>
      <c r="Z4" s="86"/>
      <c r="AA4" s="86"/>
      <c r="AB4" s="86"/>
      <c r="AC4" s="86"/>
      <c r="AD4" s="86"/>
    </row>
    <row r="5" spans="1:30" x14ac:dyDescent="0.25">
      <c r="A5" s="24"/>
      <c r="B5" s="23" t="s">
        <v>9</v>
      </c>
      <c r="C5" s="18"/>
      <c r="D5" s="17"/>
      <c r="E5" s="95"/>
      <c r="F5" s="96"/>
      <c r="G5" s="19">
        <f>SUM(G4:G4)</f>
        <v>0</v>
      </c>
      <c r="H5" s="19">
        <f>SUM(H4:H4)</f>
        <v>0</v>
      </c>
      <c r="I5" s="19">
        <f>SUM(I4:I4)</f>
        <v>1</v>
      </c>
      <c r="J5" s="18"/>
      <c r="K5" s="18"/>
      <c r="L5" s="18"/>
      <c r="M5" s="19">
        <f t="shared" ref="M5:U5" si="0">SUM(M4:M4)</f>
        <v>1</v>
      </c>
      <c r="N5" s="19">
        <f t="shared" si="0"/>
        <v>0</v>
      </c>
      <c r="O5" s="19">
        <f t="shared" si="0"/>
        <v>0</v>
      </c>
      <c r="P5" s="19">
        <f t="shared" si="0"/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31">
        <v>0.5</v>
      </c>
      <c r="W5" s="97"/>
      <c r="X5" s="98"/>
      <c r="Y5" s="86"/>
      <c r="Z5" s="86"/>
      <c r="AA5" s="86"/>
      <c r="AB5" s="86"/>
      <c r="AC5" s="86"/>
      <c r="AD5" s="86"/>
    </row>
    <row r="6" spans="1:30" x14ac:dyDescent="0.25">
      <c r="A6" s="24"/>
      <c r="B6" s="99" t="s">
        <v>75</v>
      </c>
      <c r="C6" s="100" t="s">
        <v>81</v>
      </c>
      <c r="D6" s="101"/>
      <c r="E6" s="102"/>
      <c r="F6" s="103"/>
      <c r="G6" s="104"/>
      <c r="H6" s="104"/>
      <c r="I6" s="104"/>
      <c r="J6" s="105"/>
      <c r="K6" s="105"/>
      <c r="L6" s="105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1"/>
      <c r="X6" s="106"/>
      <c r="Y6" s="86"/>
      <c r="Z6" s="86"/>
      <c r="AA6" s="86"/>
      <c r="AB6" s="86"/>
      <c r="AC6" s="86"/>
      <c r="AD6" s="86"/>
    </row>
    <row r="7" spans="1:30" x14ac:dyDescent="0.25">
      <c r="A7" s="24"/>
      <c r="B7" s="107"/>
      <c r="C7" s="108"/>
      <c r="D7" s="108"/>
      <c r="E7" s="109"/>
      <c r="F7" s="109"/>
      <c r="G7" s="110"/>
      <c r="H7" s="111"/>
      <c r="I7" s="109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2"/>
      <c r="Y7" s="86"/>
      <c r="Z7" s="86"/>
      <c r="AA7" s="86"/>
      <c r="AB7" s="86"/>
      <c r="AC7" s="86"/>
      <c r="AD7" s="86"/>
    </row>
    <row r="8" spans="1:30" x14ac:dyDescent="0.25">
      <c r="A8" s="9"/>
      <c r="B8" s="89" t="s">
        <v>85</v>
      </c>
      <c r="C8" s="23" t="s">
        <v>63</v>
      </c>
      <c r="D8" s="90" t="s">
        <v>64</v>
      </c>
      <c r="E8" s="91" t="s">
        <v>1</v>
      </c>
      <c r="F8" s="25"/>
      <c r="G8" s="92" t="s">
        <v>65</v>
      </c>
      <c r="H8" s="93" t="s">
        <v>66</v>
      </c>
      <c r="I8" s="93" t="s">
        <v>31</v>
      </c>
      <c r="J8" s="18" t="s">
        <v>67</v>
      </c>
      <c r="K8" s="94" t="s">
        <v>68</v>
      </c>
      <c r="L8" s="94" t="s">
        <v>69</v>
      </c>
      <c r="M8" s="92" t="s">
        <v>70</v>
      </c>
      <c r="N8" s="92" t="s">
        <v>30</v>
      </c>
      <c r="O8" s="93" t="s">
        <v>71</v>
      </c>
      <c r="P8" s="92" t="s">
        <v>66</v>
      </c>
      <c r="Q8" s="92" t="s">
        <v>3</v>
      </c>
      <c r="R8" s="92">
        <v>1</v>
      </c>
      <c r="S8" s="92">
        <v>2</v>
      </c>
      <c r="T8" s="92">
        <v>3</v>
      </c>
      <c r="U8" s="92" t="s">
        <v>72</v>
      </c>
      <c r="V8" s="18" t="s">
        <v>21</v>
      </c>
      <c r="W8" s="17" t="s">
        <v>73</v>
      </c>
      <c r="X8" s="17" t="s">
        <v>74</v>
      </c>
      <c r="Y8" s="86"/>
      <c r="Z8" s="86"/>
      <c r="AA8" s="86"/>
      <c r="AB8" s="86"/>
      <c r="AC8" s="86"/>
      <c r="AD8" s="86"/>
    </row>
    <row r="9" spans="1:30" x14ac:dyDescent="0.25">
      <c r="A9" s="24"/>
      <c r="B9" s="130" t="s">
        <v>86</v>
      </c>
      <c r="C9" s="120" t="s">
        <v>87</v>
      </c>
      <c r="D9" s="121" t="s">
        <v>78</v>
      </c>
      <c r="E9" s="129"/>
      <c r="F9" s="131"/>
      <c r="G9" s="122">
        <v>1</v>
      </c>
      <c r="H9" s="123"/>
      <c r="I9" s="123"/>
      <c r="J9" s="124" t="s">
        <v>89</v>
      </c>
      <c r="K9" s="124">
        <v>9</v>
      </c>
      <c r="L9" s="124"/>
      <c r="M9" s="124">
        <v>1</v>
      </c>
      <c r="N9" s="122"/>
      <c r="O9" s="123"/>
      <c r="P9" s="122">
        <v>2</v>
      </c>
      <c r="Q9" s="132" t="s">
        <v>90</v>
      </c>
      <c r="R9" s="132" t="s">
        <v>91</v>
      </c>
      <c r="S9" s="132"/>
      <c r="T9" s="132" t="s">
        <v>92</v>
      </c>
      <c r="U9" s="132"/>
      <c r="V9" s="125">
        <v>0.25</v>
      </c>
      <c r="W9" s="133" t="s">
        <v>88</v>
      </c>
      <c r="X9" s="122">
        <v>111</v>
      </c>
      <c r="Y9" s="86"/>
      <c r="Z9" s="86"/>
      <c r="AA9" s="86"/>
      <c r="AB9" s="86"/>
      <c r="AC9" s="86"/>
      <c r="AD9" s="86"/>
    </row>
    <row r="10" spans="1:30" x14ac:dyDescent="0.25">
      <c r="A10" s="24"/>
      <c r="B10" s="113"/>
      <c r="C10" s="1"/>
      <c r="D10" s="113"/>
      <c r="E10" s="114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3"/>
      <c r="X10" s="1"/>
      <c r="Y10" s="86"/>
      <c r="Z10" s="86"/>
      <c r="AA10" s="86"/>
      <c r="AB10" s="86"/>
      <c r="AC10" s="86"/>
      <c r="AD10" s="86"/>
    </row>
    <row r="11" spans="1:30" x14ac:dyDescent="0.25">
      <c r="A11" s="24"/>
      <c r="B11" s="113"/>
      <c r="C11" s="1"/>
      <c r="D11" s="113"/>
      <c r="E11" s="114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3"/>
      <c r="X11" s="1"/>
      <c r="Y11" s="86"/>
      <c r="Z11" s="86"/>
      <c r="AA11" s="86"/>
      <c r="AB11" s="86"/>
      <c r="AC11" s="86"/>
      <c r="AD11" s="86"/>
    </row>
    <row r="12" spans="1:30" x14ac:dyDescent="0.25">
      <c r="A12" s="24"/>
      <c r="B12" s="113"/>
      <c r="C12" s="1"/>
      <c r="D12" s="113"/>
      <c r="E12" s="11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3"/>
      <c r="X12" s="1"/>
      <c r="Y12" s="86"/>
      <c r="Z12" s="86"/>
      <c r="AA12" s="86"/>
      <c r="AB12" s="86"/>
      <c r="AC12" s="86"/>
      <c r="AD12" s="86"/>
    </row>
    <row r="13" spans="1:30" x14ac:dyDescent="0.25">
      <c r="A13" s="24"/>
      <c r="B13" s="113"/>
      <c r="C13" s="1"/>
      <c r="D13" s="113"/>
      <c r="E13" s="11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3"/>
      <c r="X13" s="1"/>
      <c r="Y13" s="86"/>
      <c r="Z13" s="86"/>
      <c r="AA13" s="86"/>
      <c r="AB13" s="86"/>
      <c r="AC13" s="86"/>
      <c r="AD13" s="86"/>
    </row>
    <row r="14" spans="1:30" x14ac:dyDescent="0.25">
      <c r="A14" s="24"/>
      <c r="B14" s="113"/>
      <c r="C14" s="1"/>
      <c r="D14" s="113"/>
      <c r="E14" s="11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3"/>
      <c r="X14" s="1"/>
      <c r="Y14" s="86"/>
      <c r="Z14" s="86"/>
      <c r="AA14" s="86"/>
      <c r="AB14" s="86"/>
      <c r="AC14" s="86"/>
      <c r="AD14" s="86"/>
    </row>
    <row r="15" spans="1:30" x14ac:dyDescent="0.25">
      <c r="A15" s="24"/>
      <c r="B15" s="113"/>
      <c r="C15" s="1"/>
      <c r="D15" s="113"/>
      <c r="E15" s="11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3"/>
      <c r="X15" s="1"/>
      <c r="Y15" s="86"/>
      <c r="Z15" s="86"/>
      <c r="AA15" s="86"/>
      <c r="AB15" s="86"/>
      <c r="AC15" s="86"/>
      <c r="AD15" s="86"/>
    </row>
    <row r="16" spans="1:30" x14ac:dyDescent="0.25">
      <c r="A16" s="24"/>
      <c r="B16" s="113"/>
      <c r="C16" s="1"/>
      <c r="D16" s="113"/>
      <c r="E16" s="11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3"/>
      <c r="X16" s="1"/>
      <c r="Y16" s="86"/>
      <c r="Z16" s="86"/>
      <c r="AA16" s="86"/>
      <c r="AB16" s="86"/>
      <c r="AC16" s="86"/>
      <c r="AD16" s="86"/>
    </row>
    <row r="17" spans="1:30" x14ac:dyDescent="0.25">
      <c r="A17" s="24"/>
      <c r="B17" s="113"/>
      <c r="C17" s="1"/>
      <c r="D17" s="113"/>
      <c r="E17" s="11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3"/>
      <c r="X17" s="1"/>
      <c r="Y17" s="86"/>
      <c r="Z17" s="86"/>
      <c r="AA17" s="86"/>
      <c r="AB17" s="86"/>
      <c r="AC17" s="86"/>
      <c r="AD17" s="86"/>
    </row>
    <row r="18" spans="1:30" x14ac:dyDescent="0.25">
      <c r="A18" s="24"/>
      <c r="B18" s="113"/>
      <c r="C18" s="1"/>
      <c r="D18" s="113"/>
      <c r="E18" s="11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3"/>
      <c r="X18" s="1"/>
      <c r="Y18" s="86"/>
      <c r="Z18" s="86"/>
      <c r="AA18" s="86"/>
      <c r="AB18" s="86"/>
      <c r="AC18" s="86"/>
      <c r="AD18" s="86"/>
    </row>
    <row r="19" spans="1:30" x14ac:dyDescent="0.25">
      <c r="A19" s="24"/>
      <c r="B19" s="113"/>
      <c r="C19" s="1"/>
      <c r="D19" s="113"/>
      <c r="E19" s="11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3"/>
      <c r="X19" s="1"/>
      <c r="Y19" s="86"/>
      <c r="Z19" s="86"/>
      <c r="AA19" s="86"/>
      <c r="AB19" s="86"/>
      <c r="AC19" s="86"/>
      <c r="AD19" s="86"/>
    </row>
    <row r="20" spans="1:30" x14ac:dyDescent="0.25">
      <c r="A20" s="24"/>
      <c r="B20" s="113"/>
      <c r="C20" s="1"/>
      <c r="D20" s="113"/>
      <c r="E20" s="11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3"/>
      <c r="X20" s="1"/>
      <c r="Y20" s="86"/>
      <c r="Z20" s="86"/>
      <c r="AA20" s="86"/>
      <c r="AB20" s="86"/>
      <c r="AC20" s="86"/>
      <c r="AD20" s="86"/>
    </row>
    <row r="21" spans="1:30" x14ac:dyDescent="0.25">
      <c r="A21" s="24"/>
      <c r="B21" s="113"/>
      <c r="C21" s="1"/>
      <c r="D21" s="113"/>
      <c r="E21" s="11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3"/>
      <c r="X21" s="1"/>
      <c r="Y21" s="86"/>
      <c r="Z21" s="86"/>
      <c r="AA21" s="86"/>
      <c r="AB21" s="86"/>
      <c r="AC21" s="86"/>
      <c r="AD21" s="86"/>
    </row>
    <row r="22" spans="1:30" x14ac:dyDescent="0.25">
      <c r="A22" s="24"/>
      <c r="B22" s="113"/>
      <c r="C22" s="1"/>
      <c r="D22" s="113"/>
      <c r="E22" s="11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3"/>
      <c r="X22" s="1"/>
      <c r="Y22" s="86"/>
      <c r="Z22" s="86"/>
      <c r="AA22" s="86"/>
      <c r="AB22" s="86"/>
      <c r="AC22" s="86"/>
      <c r="AD22" s="86"/>
    </row>
    <row r="23" spans="1:30" x14ac:dyDescent="0.25">
      <c r="A23" s="24"/>
      <c r="B23" s="113"/>
      <c r="C23" s="1"/>
      <c r="D23" s="113"/>
      <c r="E23" s="11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3"/>
      <c r="X23" s="1"/>
      <c r="Y23" s="86"/>
      <c r="Z23" s="86"/>
      <c r="AA23" s="86"/>
      <c r="AB23" s="86"/>
      <c r="AC23" s="86"/>
      <c r="AD23" s="86"/>
    </row>
    <row r="24" spans="1:30" x14ac:dyDescent="0.25">
      <c r="A24" s="24"/>
      <c r="B24" s="113"/>
      <c r="C24" s="1"/>
      <c r="D24" s="113"/>
      <c r="E24" s="11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3"/>
      <c r="X24" s="1"/>
      <c r="Y24" s="86"/>
      <c r="Z24" s="86"/>
      <c r="AA24" s="86"/>
      <c r="AB24" s="86"/>
      <c r="AC24" s="86"/>
      <c r="AD24" s="86"/>
    </row>
    <row r="25" spans="1:30" x14ac:dyDescent="0.25">
      <c r="A25" s="24"/>
      <c r="B25" s="113"/>
      <c r="C25" s="1"/>
      <c r="D25" s="113"/>
      <c r="E25" s="11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3"/>
      <c r="X25" s="1"/>
      <c r="Y25" s="86"/>
      <c r="Z25" s="86"/>
      <c r="AA25" s="86"/>
      <c r="AB25" s="86"/>
      <c r="AC25" s="86"/>
      <c r="AD25" s="86"/>
    </row>
    <row r="26" spans="1:30" x14ac:dyDescent="0.25">
      <c r="A26" s="24"/>
      <c r="B26" s="113"/>
      <c r="C26" s="1"/>
      <c r="D26" s="113"/>
      <c r="E26" s="11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3"/>
      <c r="X26" s="1"/>
      <c r="Y26" s="86"/>
      <c r="Z26" s="86"/>
      <c r="AA26" s="86"/>
      <c r="AB26" s="86"/>
      <c r="AC26" s="86"/>
      <c r="AD26" s="86"/>
    </row>
    <row r="27" spans="1:30" x14ac:dyDescent="0.25">
      <c r="A27" s="24"/>
      <c r="B27" s="113"/>
      <c r="C27" s="1"/>
      <c r="D27" s="113"/>
      <c r="E27" s="11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3"/>
      <c r="X27" s="1"/>
      <c r="Y27" s="86"/>
      <c r="Z27" s="86"/>
      <c r="AA27" s="86"/>
      <c r="AB27" s="86"/>
      <c r="AC27" s="86"/>
      <c r="AD27" s="86"/>
    </row>
    <row r="28" spans="1:30" x14ac:dyDescent="0.25">
      <c r="A28" s="24"/>
      <c r="B28" s="113"/>
      <c r="C28" s="1"/>
      <c r="D28" s="113"/>
      <c r="E28" s="11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3"/>
      <c r="X28" s="1"/>
      <c r="Y28" s="86"/>
      <c r="Z28" s="86"/>
      <c r="AA28" s="86"/>
      <c r="AB28" s="86"/>
      <c r="AC28" s="86"/>
      <c r="AD28" s="86"/>
    </row>
    <row r="29" spans="1:30" x14ac:dyDescent="0.25">
      <c r="A29" s="24"/>
      <c r="B29" s="113"/>
      <c r="C29" s="1"/>
      <c r="D29" s="113"/>
      <c r="E29" s="11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3"/>
      <c r="X29" s="1"/>
      <c r="Y29" s="86"/>
      <c r="Z29" s="86"/>
      <c r="AA29" s="86"/>
      <c r="AB29" s="86"/>
      <c r="AC29" s="86"/>
      <c r="AD29" s="86"/>
    </row>
    <row r="30" spans="1:30" x14ac:dyDescent="0.25">
      <c r="A30" s="24"/>
      <c r="B30" s="113"/>
      <c r="C30" s="1"/>
      <c r="D30" s="113"/>
      <c r="E30" s="11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3"/>
      <c r="X30" s="1"/>
      <c r="Y30" s="86"/>
      <c r="Z30" s="86"/>
      <c r="AA30" s="86"/>
      <c r="AB30" s="86"/>
      <c r="AC30" s="86"/>
      <c r="AD30" s="86"/>
    </row>
    <row r="31" spans="1:30" x14ac:dyDescent="0.25">
      <c r="A31" s="24"/>
      <c r="B31" s="113"/>
      <c r="C31" s="1"/>
      <c r="D31" s="113"/>
      <c r="E31" s="11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3"/>
      <c r="X31" s="1"/>
      <c r="Y31" s="86"/>
      <c r="Z31" s="86"/>
      <c r="AA31" s="86"/>
      <c r="AB31" s="86"/>
      <c r="AC31" s="86"/>
      <c r="AD31" s="86"/>
    </row>
    <row r="32" spans="1:30" x14ac:dyDescent="0.25">
      <c r="A32" s="24"/>
      <c r="B32" s="113"/>
      <c r="C32" s="1"/>
      <c r="D32" s="113"/>
      <c r="E32" s="11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3"/>
      <c r="X32" s="1"/>
      <c r="Y32" s="86"/>
      <c r="Z32" s="86"/>
      <c r="AA32" s="86"/>
      <c r="AB32" s="86"/>
      <c r="AC32" s="86"/>
      <c r="AD32" s="86"/>
    </row>
    <row r="33" spans="1:30" x14ac:dyDescent="0.25">
      <c r="A33" s="24"/>
      <c r="B33" s="113"/>
      <c r="C33" s="1"/>
      <c r="D33" s="113"/>
      <c r="E33" s="11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3"/>
      <c r="X33" s="1"/>
      <c r="Y33" s="86"/>
      <c r="Z33" s="86"/>
      <c r="AA33" s="86"/>
      <c r="AB33" s="86"/>
      <c r="AC33" s="86"/>
      <c r="AD33" s="86"/>
    </row>
    <row r="34" spans="1:30" x14ac:dyDescent="0.25">
      <c r="A34" s="24"/>
      <c r="B34" s="113"/>
      <c r="C34" s="1"/>
      <c r="D34" s="113"/>
      <c r="E34" s="11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3"/>
      <c r="X34" s="1"/>
      <c r="Y34" s="86"/>
      <c r="Z34" s="86"/>
      <c r="AA34" s="86"/>
      <c r="AB34" s="86"/>
      <c r="AC34" s="86"/>
      <c r="AD34" s="86"/>
    </row>
    <row r="35" spans="1:30" x14ac:dyDescent="0.25">
      <c r="A35" s="24"/>
      <c r="B35" s="113"/>
      <c r="C35" s="1"/>
      <c r="D35" s="113"/>
      <c r="E35" s="114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3"/>
      <c r="X35" s="1"/>
      <c r="Y35" s="86"/>
      <c r="Z35" s="86"/>
      <c r="AA35" s="86"/>
      <c r="AB35" s="86"/>
      <c r="AC35" s="86"/>
      <c r="AD35" s="86"/>
    </row>
    <row r="36" spans="1:30" x14ac:dyDescent="0.25">
      <c r="A36" s="24"/>
      <c r="B36" s="113"/>
      <c r="C36" s="1"/>
      <c r="D36" s="113"/>
      <c r="E36" s="114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3"/>
      <c r="X36" s="1"/>
      <c r="Y36" s="86"/>
      <c r="Z36" s="86"/>
      <c r="AA36" s="86"/>
      <c r="AB36" s="86"/>
      <c r="AC36" s="86"/>
      <c r="AD36" s="86"/>
    </row>
    <row r="37" spans="1:30" x14ac:dyDescent="0.25">
      <c r="A37" s="24"/>
      <c r="B37" s="113"/>
      <c r="C37" s="1"/>
      <c r="D37" s="113"/>
      <c r="E37" s="114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3"/>
      <c r="X37" s="1"/>
      <c r="Y37" s="86"/>
      <c r="Z37" s="86"/>
      <c r="AA37" s="86"/>
      <c r="AB37" s="86"/>
      <c r="AC37" s="86"/>
      <c r="AD37" s="86"/>
    </row>
    <row r="38" spans="1:30" x14ac:dyDescent="0.25">
      <c r="A38" s="24"/>
      <c r="B38" s="113"/>
      <c r="C38" s="1"/>
      <c r="D38" s="113"/>
      <c r="E38" s="114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3"/>
      <c r="X38" s="1"/>
      <c r="Y38" s="86"/>
      <c r="Z38" s="86"/>
      <c r="AA38" s="86"/>
      <c r="AB38" s="86"/>
      <c r="AC38" s="86"/>
      <c r="AD38" s="86"/>
    </row>
    <row r="39" spans="1:30" x14ac:dyDescent="0.25">
      <c r="A39" s="24"/>
      <c r="B39" s="113"/>
      <c r="C39" s="1"/>
      <c r="D39" s="113"/>
      <c r="E39" s="114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3"/>
      <c r="X39" s="1"/>
      <c r="Y39" s="86"/>
      <c r="Z39" s="86"/>
      <c r="AA39" s="86"/>
      <c r="AB39" s="86"/>
      <c r="AC39" s="86"/>
      <c r="AD39" s="86"/>
    </row>
    <row r="40" spans="1:30" x14ac:dyDescent="0.25">
      <c r="A40" s="24"/>
      <c r="B40" s="113"/>
      <c r="C40" s="1"/>
      <c r="D40" s="113"/>
      <c r="E40" s="114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3"/>
      <c r="X40" s="1"/>
      <c r="Y40" s="86"/>
      <c r="Z40" s="86"/>
      <c r="AA40" s="86"/>
      <c r="AB40" s="86"/>
      <c r="AC40" s="86"/>
      <c r="AD40" s="86"/>
    </row>
    <row r="41" spans="1:30" x14ac:dyDescent="0.25">
      <c r="A41" s="24"/>
      <c r="B41" s="113"/>
      <c r="C41" s="1"/>
      <c r="D41" s="113"/>
      <c r="E41" s="114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3"/>
      <c r="X41" s="1"/>
      <c r="Y41" s="86"/>
      <c r="Z41" s="86"/>
      <c r="AA41" s="86"/>
      <c r="AB41" s="86"/>
      <c r="AC41" s="86"/>
      <c r="AD41" s="86"/>
    </row>
    <row r="42" spans="1:30" x14ac:dyDescent="0.25">
      <c r="A42" s="24"/>
      <c r="B42" s="113"/>
      <c r="C42" s="1"/>
      <c r="D42" s="113"/>
      <c r="E42" s="114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3"/>
      <c r="X42" s="1"/>
      <c r="Y42" s="86"/>
      <c r="Z42" s="86"/>
      <c r="AA42" s="86"/>
      <c r="AB42" s="86"/>
      <c r="AC42" s="86"/>
      <c r="AD42" s="86"/>
    </row>
    <row r="43" spans="1:30" x14ac:dyDescent="0.25">
      <c r="A43" s="24"/>
      <c r="B43" s="113"/>
      <c r="C43" s="1"/>
      <c r="D43" s="113"/>
      <c r="E43" s="114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3"/>
      <c r="X43" s="1"/>
      <c r="Y43" s="86"/>
      <c r="Z43" s="86"/>
      <c r="AA43" s="86"/>
      <c r="AB43" s="86"/>
      <c r="AC43" s="86"/>
      <c r="AD43" s="86"/>
    </row>
    <row r="44" spans="1:30" x14ac:dyDescent="0.25">
      <c r="A44" s="24"/>
      <c r="B44" s="113"/>
      <c r="C44" s="1"/>
      <c r="D44" s="113"/>
      <c r="E44" s="114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3"/>
      <c r="X44" s="1"/>
      <c r="Y44" s="86"/>
      <c r="Z44" s="86"/>
      <c r="AA44" s="86"/>
      <c r="AB44" s="86"/>
      <c r="AC44" s="86"/>
      <c r="AD44" s="86"/>
    </row>
    <row r="45" spans="1:30" x14ac:dyDescent="0.25">
      <c r="A45" s="24"/>
      <c r="B45" s="113"/>
      <c r="C45" s="1"/>
      <c r="D45" s="113"/>
      <c r="E45" s="114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3"/>
      <c r="X45" s="1"/>
      <c r="Y45" s="86"/>
      <c r="Z45" s="86"/>
      <c r="AA45" s="86"/>
      <c r="AB45" s="86"/>
      <c r="AC45" s="86"/>
      <c r="AD45" s="86"/>
    </row>
    <row r="46" spans="1:30" x14ac:dyDescent="0.25">
      <c r="A46" s="24"/>
      <c r="B46" s="113"/>
      <c r="C46" s="1"/>
      <c r="D46" s="113"/>
      <c r="E46" s="114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3"/>
      <c r="X46" s="1"/>
      <c r="Y46" s="86"/>
      <c r="Z46" s="86"/>
      <c r="AA46" s="86"/>
      <c r="AB46" s="86"/>
      <c r="AC46" s="86"/>
      <c r="AD46" s="86"/>
    </row>
    <row r="47" spans="1:30" x14ac:dyDescent="0.25">
      <c r="A47" s="24"/>
      <c r="B47" s="113"/>
      <c r="C47" s="1"/>
      <c r="D47" s="113"/>
      <c r="E47" s="114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3"/>
      <c r="X47" s="1"/>
      <c r="Y47" s="86"/>
      <c r="Z47" s="86"/>
      <c r="AA47" s="86"/>
      <c r="AB47" s="86"/>
      <c r="AC47" s="86"/>
      <c r="AD47" s="86"/>
    </row>
    <row r="48" spans="1:30" x14ac:dyDescent="0.25">
      <c r="A48" s="24"/>
      <c r="B48" s="113"/>
      <c r="C48" s="1"/>
      <c r="D48" s="113"/>
      <c r="E48" s="114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3"/>
      <c r="X48" s="1"/>
      <c r="Y48" s="86"/>
      <c r="Z48" s="86"/>
      <c r="AA48" s="86"/>
      <c r="AB48" s="86"/>
      <c r="AC48" s="86"/>
      <c r="AD48" s="86"/>
    </row>
    <row r="49" spans="1:30" x14ac:dyDescent="0.25">
      <c r="A49" s="24"/>
      <c r="B49" s="113"/>
      <c r="C49" s="1"/>
      <c r="D49" s="113"/>
      <c r="E49" s="114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3"/>
      <c r="X49" s="1"/>
      <c r="Y49" s="86"/>
      <c r="Z49" s="86"/>
      <c r="AA49" s="86"/>
      <c r="AB49" s="86"/>
      <c r="AC49" s="86"/>
      <c r="AD49" s="86"/>
    </row>
    <row r="50" spans="1:30" x14ac:dyDescent="0.25">
      <c r="A50" s="24"/>
      <c r="B50" s="113"/>
      <c r="C50" s="1"/>
      <c r="D50" s="113"/>
      <c r="E50" s="114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3"/>
      <c r="X50" s="1"/>
      <c r="Y50" s="86"/>
      <c r="Z50" s="86"/>
      <c r="AA50" s="86"/>
      <c r="AB50" s="86"/>
      <c r="AC50" s="86"/>
      <c r="AD50" s="86"/>
    </row>
    <row r="51" spans="1:30" x14ac:dyDescent="0.25">
      <c r="A51" s="24"/>
      <c r="B51" s="113"/>
      <c r="C51" s="1"/>
      <c r="D51" s="113"/>
      <c r="E51" s="114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3"/>
      <c r="X51" s="1"/>
      <c r="Y51" s="86"/>
      <c r="Z51" s="86"/>
      <c r="AA51" s="86"/>
      <c r="AB51" s="86"/>
      <c r="AC51" s="86"/>
      <c r="AD51" s="86"/>
    </row>
    <row r="52" spans="1:30" x14ac:dyDescent="0.25">
      <c r="A52" s="24"/>
      <c r="B52" s="113"/>
      <c r="C52" s="1"/>
      <c r="D52" s="113"/>
      <c r="E52" s="114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3"/>
      <c r="X52" s="1"/>
      <c r="Y52" s="86"/>
      <c r="Z52" s="86"/>
      <c r="AA52" s="86"/>
      <c r="AB52" s="86"/>
      <c r="AC52" s="86"/>
      <c r="AD52" s="86"/>
    </row>
    <row r="53" spans="1:30" x14ac:dyDescent="0.25">
      <c r="A53" s="24"/>
      <c r="B53" s="113"/>
      <c r="C53" s="1"/>
      <c r="D53" s="113"/>
      <c r="E53" s="114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3"/>
      <c r="X53" s="1"/>
      <c r="Y53" s="86"/>
      <c r="Z53" s="86"/>
      <c r="AA53" s="86"/>
      <c r="AB53" s="86"/>
      <c r="AC53" s="86"/>
      <c r="AD53" s="86"/>
    </row>
    <row r="54" spans="1:30" x14ac:dyDescent="0.25">
      <c r="A54" s="24"/>
      <c r="B54" s="113"/>
      <c r="C54" s="1"/>
      <c r="D54" s="113"/>
      <c r="E54" s="114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3"/>
      <c r="X54" s="1"/>
      <c r="Y54" s="86"/>
      <c r="Z54" s="86"/>
      <c r="AA54" s="86"/>
      <c r="AB54" s="86"/>
      <c r="AC54" s="86"/>
      <c r="AD54" s="86"/>
    </row>
    <row r="55" spans="1:30" x14ac:dyDescent="0.25">
      <c r="A55" s="24"/>
      <c r="B55" s="113"/>
      <c r="C55" s="1"/>
      <c r="D55" s="113"/>
      <c r="E55" s="114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3"/>
      <c r="X55" s="1"/>
      <c r="Y55" s="86"/>
      <c r="Z55" s="86"/>
      <c r="AA55" s="86"/>
      <c r="AB55" s="86"/>
      <c r="AC55" s="86"/>
      <c r="AD55" s="86"/>
    </row>
    <row r="56" spans="1:30" x14ac:dyDescent="0.25">
      <c r="A56" s="24"/>
      <c r="B56" s="113"/>
      <c r="C56" s="1"/>
      <c r="D56" s="113"/>
      <c r="E56" s="114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3"/>
      <c r="X56" s="1"/>
      <c r="Y56" s="86"/>
      <c r="Z56" s="86"/>
      <c r="AA56" s="86"/>
      <c r="AB56" s="86"/>
      <c r="AC56" s="86"/>
      <c r="AD56" s="86"/>
    </row>
    <row r="57" spans="1:30" x14ac:dyDescent="0.25">
      <c r="A57" s="24"/>
      <c r="B57" s="113"/>
      <c r="C57" s="1"/>
      <c r="D57" s="113"/>
      <c r="E57" s="114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3"/>
      <c r="X57" s="1"/>
      <c r="Y57" s="86"/>
      <c r="Z57" s="86"/>
      <c r="AA57" s="86"/>
      <c r="AB57" s="86"/>
      <c r="AC57" s="86"/>
      <c r="AD57" s="86"/>
    </row>
    <row r="58" spans="1:30" x14ac:dyDescent="0.25">
      <c r="A58" s="24"/>
      <c r="B58" s="113"/>
      <c r="C58" s="1"/>
      <c r="D58" s="113"/>
      <c r="E58" s="114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3"/>
      <c r="X58" s="1"/>
      <c r="Y58" s="86"/>
      <c r="Z58" s="86"/>
      <c r="AA58" s="86"/>
      <c r="AB58" s="86"/>
      <c r="AC58" s="86"/>
      <c r="AD58" s="86"/>
    </row>
    <row r="59" spans="1:30" x14ac:dyDescent="0.25">
      <c r="A59" s="24"/>
      <c r="B59" s="113"/>
      <c r="C59" s="1"/>
      <c r="D59" s="113"/>
      <c r="E59" s="114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3"/>
      <c r="X59" s="1"/>
      <c r="Y59" s="86"/>
      <c r="Z59" s="86"/>
      <c r="AA59" s="86"/>
      <c r="AB59" s="86"/>
      <c r="AC59" s="86"/>
      <c r="AD59" s="86"/>
    </row>
    <row r="60" spans="1:30" x14ac:dyDescent="0.25">
      <c r="A60" s="24"/>
      <c r="B60" s="113"/>
      <c r="C60" s="1"/>
      <c r="D60" s="113"/>
      <c r="E60" s="114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3"/>
      <c r="X60" s="1"/>
      <c r="Y60" s="86"/>
      <c r="Z60" s="86"/>
      <c r="AA60" s="86"/>
      <c r="AB60" s="86"/>
      <c r="AC60" s="86"/>
      <c r="AD60" s="86"/>
    </row>
    <row r="61" spans="1:30" x14ac:dyDescent="0.25">
      <c r="A61" s="24"/>
      <c r="B61" s="113"/>
      <c r="C61" s="1"/>
      <c r="D61" s="113"/>
      <c r="E61" s="114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3"/>
      <c r="X61" s="1"/>
      <c r="Y61" s="86"/>
      <c r="Z61" s="86"/>
      <c r="AA61" s="86"/>
      <c r="AB61" s="86"/>
      <c r="AC61" s="86"/>
      <c r="AD61" s="86"/>
    </row>
    <row r="62" spans="1:30" x14ac:dyDescent="0.25">
      <c r="A62" s="24"/>
      <c r="B62" s="113"/>
      <c r="C62" s="1"/>
      <c r="D62" s="113"/>
      <c r="E62" s="114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3"/>
      <c r="X62" s="1"/>
      <c r="Y62" s="86"/>
      <c r="Z62" s="86"/>
      <c r="AA62" s="86"/>
      <c r="AB62" s="86"/>
      <c r="AC62" s="86"/>
      <c r="AD62" s="86"/>
    </row>
    <row r="63" spans="1:30" x14ac:dyDescent="0.25">
      <c r="A63" s="24"/>
      <c r="B63" s="113"/>
      <c r="C63" s="1"/>
      <c r="D63" s="113"/>
      <c r="E63" s="114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3"/>
      <c r="X63" s="1"/>
      <c r="Y63" s="86"/>
      <c r="Z63" s="86"/>
      <c r="AA63" s="86"/>
      <c r="AB63" s="86"/>
      <c r="AC63" s="86"/>
      <c r="AD63" s="86"/>
    </row>
    <row r="64" spans="1:30" x14ac:dyDescent="0.25">
      <c r="A64" s="24"/>
      <c r="B64" s="113"/>
      <c r="C64" s="1"/>
      <c r="D64" s="113"/>
      <c r="E64" s="114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3"/>
      <c r="X64" s="1"/>
      <c r="Y64" s="86"/>
      <c r="Z64" s="86"/>
      <c r="AA64" s="86"/>
      <c r="AB64" s="86"/>
      <c r="AC64" s="86"/>
      <c r="AD64" s="86"/>
    </row>
    <row r="65" spans="1:30" x14ac:dyDescent="0.25">
      <c r="A65" s="24"/>
      <c r="B65" s="113"/>
      <c r="C65" s="1"/>
      <c r="D65" s="113"/>
      <c r="E65" s="114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3"/>
      <c r="X65" s="1"/>
      <c r="Y65" s="86"/>
      <c r="Z65" s="86"/>
      <c r="AA65" s="86"/>
      <c r="AB65" s="86"/>
      <c r="AC65" s="86"/>
      <c r="AD65" s="86"/>
    </row>
    <row r="66" spans="1:30" x14ac:dyDescent="0.25">
      <c r="A66" s="24"/>
      <c r="B66" s="113"/>
      <c r="C66" s="1"/>
      <c r="D66" s="113"/>
      <c r="E66" s="114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3"/>
      <c r="X66" s="1"/>
      <c r="Y66" s="86"/>
      <c r="Z66" s="86"/>
      <c r="AA66" s="86"/>
      <c r="AB66" s="86"/>
      <c r="AC66" s="86"/>
      <c r="AD66" s="86"/>
    </row>
    <row r="67" spans="1:30" x14ac:dyDescent="0.25">
      <c r="A67" s="24"/>
      <c r="B67" s="113"/>
      <c r="C67" s="1"/>
      <c r="D67" s="113"/>
      <c r="E67" s="114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3"/>
      <c r="X67" s="1"/>
      <c r="Y67" s="86"/>
      <c r="Z67" s="86"/>
      <c r="AA67" s="86"/>
      <c r="AB67" s="86"/>
      <c r="AC67" s="86"/>
      <c r="AD67" s="86"/>
    </row>
    <row r="68" spans="1:30" x14ac:dyDescent="0.25">
      <c r="A68" s="24"/>
      <c r="B68" s="113"/>
      <c r="C68" s="1"/>
      <c r="D68" s="113"/>
      <c r="E68" s="114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3"/>
      <c r="X68" s="1"/>
      <c r="Y68" s="86"/>
      <c r="Z68" s="86"/>
      <c r="AA68" s="86"/>
      <c r="AB68" s="86"/>
      <c r="AC68" s="86"/>
      <c r="AD68" s="86"/>
    </row>
    <row r="69" spans="1:30" x14ac:dyDescent="0.25">
      <c r="A69" s="24"/>
      <c r="B69" s="113"/>
      <c r="C69" s="1"/>
      <c r="D69" s="113"/>
      <c r="E69" s="114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3"/>
      <c r="X69" s="1"/>
      <c r="Y69" s="86"/>
      <c r="Z69" s="86"/>
      <c r="AA69" s="86"/>
      <c r="AB69" s="86"/>
      <c r="AC69" s="86"/>
      <c r="AD69" s="86"/>
    </row>
    <row r="70" spans="1:30" x14ac:dyDescent="0.25">
      <c r="A70" s="24"/>
      <c r="B70" s="113"/>
      <c r="C70" s="1"/>
      <c r="D70" s="113"/>
      <c r="E70" s="114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3"/>
      <c r="X70" s="1"/>
      <c r="Y70" s="86"/>
      <c r="Z70" s="86"/>
      <c r="AA70" s="86"/>
      <c r="AB70" s="86"/>
      <c r="AC70" s="86"/>
      <c r="AD70" s="86"/>
    </row>
    <row r="71" spans="1:30" x14ac:dyDescent="0.25">
      <c r="A71" s="24"/>
      <c r="B71" s="113"/>
      <c r="C71" s="1"/>
      <c r="D71" s="113"/>
      <c r="E71" s="114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3"/>
      <c r="X71" s="1"/>
      <c r="Y71" s="86"/>
      <c r="Z71" s="86"/>
      <c r="AA71" s="86"/>
      <c r="AB71" s="86"/>
      <c r="AC71" s="86"/>
      <c r="AD71" s="86"/>
    </row>
    <row r="72" spans="1:30" x14ac:dyDescent="0.25">
      <c r="A72" s="24"/>
      <c r="B72" s="113"/>
      <c r="C72" s="1"/>
      <c r="D72" s="113"/>
      <c r="E72" s="114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3"/>
      <c r="X72" s="1"/>
      <c r="Y72" s="86"/>
      <c r="Z72" s="86"/>
      <c r="AA72" s="86"/>
      <c r="AB72" s="86"/>
      <c r="AC72" s="86"/>
      <c r="AD72" s="86"/>
    </row>
    <row r="73" spans="1:30" x14ac:dyDescent="0.25">
      <c r="A73" s="24"/>
      <c r="B73" s="113"/>
      <c r="C73" s="1"/>
      <c r="D73" s="113"/>
      <c r="E73" s="114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3"/>
      <c r="X73" s="1"/>
      <c r="Y73" s="86"/>
      <c r="Z73" s="86"/>
      <c r="AA73" s="86"/>
      <c r="AB73" s="86"/>
      <c r="AC73" s="86"/>
      <c r="AD73" s="86"/>
    </row>
    <row r="74" spans="1:30" x14ac:dyDescent="0.25">
      <c r="A74" s="24"/>
      <c r="B74" s="113"/>
      <c r="C74" s="1"/>
      <c r="D74" s="113"/>
      <c r="E74" s="114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3"/>
      <c r="X74" s="1"/>
      <c r="Y74" s="86"/>
      <c r="Z74" s="86"/>
      <c r="AA74" s="86"/>
      <c r="AB74" s="86"/>
      <c r="AC74" s="86"/>
      <c r="AD74" s="86"/>
    </row>
    <row r="75" spans="1:30" x14ac:dyDescent="0.25">
      <c r="A75" s="24"/>
      <c r="B75" s="113"/>
      <c r="C75" s="1"/>
      <c r="D75" s="113"/>
      <c r="E75" s="114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3"/>
      <c r="X75" s="1"/>
      <c r="Y75" s="86"/>
      <c r="Z75" s="86"/>
      <c r="AA75" s="86"/>
      <c r="AB75" s="86"/>
      <c r="AC75" s="86"/>
      <c r="AD75" s="86"/>
    </row>
    <row r="76" spans="1:30" x14ac:dyDescent="0.25">
      <c r="A76" s="24"/>
      <c r="B76" s="113"/>
      <c r="C76" s="1"/>
      <c r="D76" s="113"/>
      <c r="E76" s="114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3"/>
      <c r="X76" s="1"/>
      <c r="Y76" s="86"/>
      <c r="Z76" s="86"/>
      <c r="AA76" s="86"/>
      <c r="AB76" s="86"/>
      <c r="AC76" s="86"/>
      <c r="AD76" s="86"/>
    </row>
    <row r="77" spans="1:30" x14ac:dyDescent="0.25">
      <c r="A77" s="24"/>
      <c r="B77" s="113"/>
      <c r="C77" s="1"/>
      <c r="D77" s="113"/>
      <c r="E77" s="114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3"/>
      <c r="X77" s="1"/>
      <c r="Y77" s="86"/>
      <c r="Z77" s="86"/>
      <c r="AA77" s="86"/>
      <c r="AB77" s="86"/>
      <c r="AC77" s="86"/>
      <c r="AD77" s="86"/>
    </row>
    <row r="78" spans="1:30" x14ac:dyDescent="0.25">
      <c r="A78" s="24"/>
      <c r="B78" s="113"/>
      <c r="C78" s="1"/>
      <c r="D78" s="113"/>
      <c r="E78" s="114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3"/>
      <c r="X78" s="1"/>
      <c r="Y78" s="86"/>
      <c r="Z78" s="86"/>
      <c r="AA78" s="86"/>
      <c r="AB78" s="86"/>
      <c r="AC78" s="86"/>
      <c r="AD78" s="86"/>
    </row>
    <row r="79" spans="1:30" x14ac:dyDescent="0.25">
      <c r="A79" s="24"/>
      <c r="B79" s="113"/>
      <c r="C79" s="1"/>
      <c r="D79" s="113"/>
      <c r="E79" s="114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3"/>
      <c r="X79" s="1"/>
      <c r="Y79" s="86"/>
      <c r="Z79" s="86"/>
      <c r="AA79" s="86"/>
      <c r="AB79" s="86"/>
      <c r="AC79" s="86"/>
      <c r="AD79" s="86"/>
    </row>
    <row r="80" spans="1:30" x14ac:dyDescent="0.25">
      <c r="A80" s="24"/>
      <c r="B80" s="113"/>
      <c r="C80" s="1"/>
      <c r="D80" s="113"/>
      <c r="E80" s="114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3"/>
      <c r="X80" s="1"/>
      <c r="Y80" s="86"/>
      <c r="Z80" s="86"/>
      <c r="AA80" s="86"/>
      <c r="AB80" s="86"/>
      <c r="AC80" s="86"/>
      <c r="AD80" s="86"/>
    </row>
    <row r="81" spans="1:30" x14ac:dyDescent="0.25">
      <c r="A81" s="24"/>
      <c r="B81" s="113"/>
      <c r="C81" s="1"/>
      <c r="D81" s="113"/>
      <c r="E81" s="114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3"/>
      <c r="X81" s="1"/>
      <c r="Y81" s="86"/>
      <c r="Z81" s="86"/>
      <c r="AA81" s="86"/>
      <c r="AB81" s="86"/>
      <c r="AC81" s="86"/>
      <c r="AD81" s="86"/>
    </row>
    <row r="82" spans="1:30" x14ac:dyDescent="0.25">
      <c r="A82" s="24"/>
      <c r="B82" s="113"/>
      <c r="C82" s="1"/>
      <c r="D82" s="113"/>
      <c r="E82" s="114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3"/>
      <c r="X82" s="1"/>
      <c r="Y82" s="86"/>
      <c r="Z82" s="86"/>
      <c r="AA82" s="86"/>
      <c r="AB82" s="86"/>
      <c r="AC82" s="86"/>
      <c r="AD82" s="86"/>
    </row>
    <row r="83" spans="1:30" x14ac:dyDescent="0.25">
      <c r="A83" s="24"/>
      <c r="B83" s="113"/>
      <c r="C83" s="1"/>
      <c r="D83" s="113"/>
      <c r="E83" s="114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3"/>
      <c r="X83" s="1"/>
      <c r="Y83" s="86"/>
      <c r="Z83" s="86"/>
      <c r="AA83" s="86"/>
      <c r="AB83" s="86"/>
      <c r="AC83" s="86"/>
      <c r="AD83" s="86"/>
    </row>
    <row r="84" spans="1:30" x14ac:dyDescent="0.25">
      <c r="A84" s="24"/>
      <c r="B84" s="113"/>
      <c r="C84" s="1"/>
      <c r="D84" s="113"/>
      <c r="E84" s="114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3"/>
      <c r="X84" s="1"/>
      <c r="Y84" s="86"/>
      <c r="Z84" s="86"/>
      <c r="AA84" s="86"/>
      <c r="AB84" s="86"/>
      <c r="AC84" s="86"/>
      <c r="AD84" s="86"/>
    </row>
    <row r="85" spans="1:30" x14ac:dyDescent="0.25">
      <c r="A85" s="24"/>
      <c r="B85" s="113"/>
      <c r="C85" s="1"/>
      <c r="D85" s="113"/>
      <c r="E85" s="114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3"/>
      <c r="X85" s="1"/>
      <c r="Y85" s="86"/>
      <c r="Z85" s="86"/>
      <c r="AA85" s="86"/>
      <c r="AB85" s="86"/>
      <c r="AC85" s="86"/>
      <c r="AD85" s="86"/>
    </row>
    <row r="86" spans="1:30" x14ac:dyDescent="0.25">
      <c r="A86" s="24"/>
      <c r="B86" s="113"/>
      <c r="C86" s="1"/>
      <c r="D86" s="113"/>
      <c r="E86" s="114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13"/>
      <c r="X86" s="1"/>
      <c r="Y86" s="86"/>
      <c r="Z86" s="86"/>
      <c r="AA86" s="86"/>
      <c r="AB86" s="86"/>
      <c r="AC86" s="86"/>
      <c r="AD86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2019-02-14T21:49:39Z</dcterms:modified>
</cp:coreProperties>
</file>