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2" i="1" l="1"/>
  <c r="O12" i="1"/>
  <c r="O16" i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G19" i="1" l="1"/>
  <c r="I19" i="1"/>
  <c r="N16" i="1"/>
  <c r="F19" i="1"/>
  <c r="K16" i="1"/>
  <c r="D13" i="1"/>
  <c r="M16" i="1"/>
  <c r="H19" i="1"/>
  <c r="L16" i="1"/>
  <c r="E19" i="1"/>
  <c r="K19" i="1" l="1"/>
  <c r="M19" i="1"/>
  <c r="L19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<sst xmlns="http://schemas.openxmlformats.org/spreadsheetml/2006/main" count="75" uniqueCount="50">
  <si>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</si>
  <si>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</si>
  <si>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</si>
  <si>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</si>
  <si>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</si>
  <si>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</si>
  <si>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</si>
  <si>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</si>
  <si>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</si>
  <si>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</si>
  <si>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</si>
  <si>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</si>
  <si>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</si>
  <si>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</si>
  <si>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</si>
  <si>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</si>
  <si>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</si>
  <si>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</si>
  <si>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</si>
  <si>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</si>
  <si>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</si>
  <si>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</si>
  <si>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</si>
  <si>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</si>
  <si>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</si>
  <si>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</si>
  <si>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</si>
  <si>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</si>
  <si>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</si>
  <si>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</si>
  <si>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</si>
  <si>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</si>
  <si>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</si>
  <si>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</si>
  <si>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</si>
  <si>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</si>
  <si>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</si>
  <si>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</si>
  <si>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Sari Nousiainen</t>
  </si>
  <si>
    <t>Pesä Ysit</t>
  </si>
  <si>
    <t>Pesä Ysit = Pesä Ysit, Lappeenranta  (1976)</t>
  </si>
  <si>
    <t>ykkössarja</t>
  </si>
  <si>
    <t>IPV</t>
  </si>
  <si>
    <t>MESTARUUSSARJA</t>
  </si>
  <si>
    <t>URA SM-SARJASSA</t>
  </si>
  <si>
    <t>IPV = Imatran Pallo-Veikot  (1955)</t>
  </si>
  <si>
    <t>suomensarja</t>
  </si>
  <si>
    <t>10.</t>
  </si>
  <si>
    <t>19.05. 1984  NJ - IPV  11-4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</si>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</sst>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47</v>
      </c>
      <c r="D4" s="41" t="s">
        <v>42</v>
      </c>
      <c r="E4" s="27">
        <v>4</v>
      </c>
      <c r="F4" s="27">
        <v>0</v>
      </c>
      <c r="G4" s="27">
        <v>0</v>
      </c>
      <c r="H4" s="27">
        <v>1</v>
      </c>
      <c r="I4" s="27">
        <v>2</v>
      </c>
      <c r="J4" s="27">
        <v>1</v>
      </c>
      <c r="K4" s="27">
        <v>0</v>
      </c>
      <c r="L4" s="27">
        <v>1</v>
      </c>
      <c r="M4" s="27">
        <v>0</v>
      </c>
      <c r="N4" s="91">
        <v>0.13333333333333333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1987</v>
      </c>
      <c r="C7" s="85"/>
      <c r="D7" s="86" t="s">
        <v>42</v>
      </c>
      <c r="E7" s="85"/>
      <c r="F7" s="87" t="s">
        <v>46</v>
      </c>
      <c r="G7" s="88"/>
      <c r="H7" s="89"/>
      <c r="I7" s="85"/>
      <c r="J7" s="85"/>
      <c r="K7" s="85"/>
      <c r="L7" s="85"/>
      <c r="M7" s="85"/>
      <c r="N7" s="9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1988</v>
      </c>
      <c r="C8" s="79"/>
      <c r="D8" s="80" t="s">
        <v>42</v>
      </c>
      <c r="E8" s="79"/>
      <c r="F8" s="81" t="s">
        <v>41</v>
      </c>
      <c r="G8" s="82"/>
      <c r="H8" s="83"/>
      <c r="I8" s="79"/>
      <c r="J8" s="79"/>
      <c r="K8" s="79"/>
      <c r="L8" s="79"/>
      <c r="M8" s="79"/>
      <c r="N8" s="8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1989</v>
      </c>
      <c r="C9" s="79"/>
      <c r="D9" s="80" t="s">
        <v>42</v>
      </c>
      <c r="E9" s="79"/>
      <c r="F9" s="81" t="s">
        <v>41</v>
      </c>
      <c r="G9" s="82"/>
      <c r="H9" s="83"/>
      <c r="I9" s="79"/>
      <c r="J9" s="79"/>
      <c r="K9" s="79"/>
      <c r="L9" s="79"/>
      <c r="M9" s="79"/>
      <c r="N9" s="8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9">
        <v>1991</v>
      </c>
      <c r="C11" s="79"/>
      <c r="D11" s="80" t="s">
        <v>39</v>
      </c>
      <c r="E11" s="79"/>
      <c r="F11" s="81" t="s">
        <v>41</v>
      </c>
      <c r="G11" s="82"/>
      <c r="H11" s="83"/>
      <c r="I11" s="79"/>
      <c r="J11" s="79"/>
      <c r="K11" s="79"/>
      <c r="L11" s="79"/>
      <c r="M11" s="79"/>
      <c r="N11" s="84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</v>
      </c>
      <c r="F12" s="19">
        <f t="shared" si="0"/>
        <v>0</v>
      </c>
      <c r="G12" s="19">
        <f t="shared" si="0"/>
        <v>0</v>
      </c>
      <c r="H12" s="19">
        <f t="shared" si="0"/>
        <v>1</v>
      </c>
      <c r="I12" s="19">
        <f t="shared" si="0"/>
        <v>2</v>
      </c>
      <c r="J12" s="19">
        <f t="shared" si="0"/>
        <v>1</v>
      </c>
      <c r="K12" s="19">
        <f t="shared" si="0"/>
        <v>0</v>
      </c>
      <c r="L12" s="19">
        <f t="shared" si="0"/>
        <v>1</v>
      </c>
      <c r="M12" s="19">
        <f t="shared" si="0"/>
        <v>0</v>
      </c>
      <c r="N12" s="31">
        <v>0.13300000000000001</v>
      </c>
      <c r="O12" s="32" t="e">
        <f>SUM(#REF!)</f>
        <v>#REF!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4</v>
      </c>
      <c r="F16" s="27">
        <f>PRODUCT(F12)</f>
        <v>0</v>
      </c>
      <c r="G16" s="27">
        <f>PRODUCT(G12)</f>
        <v>0</v>
      </c>
      <c r="H16" s="27">
        <f>PRODUCT(H12)</f>
        <v>1</v>
      </c>
      <c r="I16" s="27">
        <f>PRODUCT(I12)</f>
        <v>2</v>
      </c>
      <c r="J16" s="1"/>
      <c r="K16" s="45">
        <f>PRODUCT((F16+G16)/E16)</f>
        <v>0</v>
      </c>
      <c r="L16" s="45">
        <f>PRODUCT(H16/E16)</f>
        <v>0.25</v>
      </c>
      <c r="M16" s="45">
        <f>PRODUCT(I16/E16)</f>
        <v>0.5</v>
      </c>
      <c r="N16" s="30">
        <f>PRODUCT(N12)</f>
        <v>0.13300000000000001</v>
      </c>
      <c r="O16" s="25" t="e">
        <f>PRODUCT(O12)</f>
        <v>#REF!</v>
      </c>
      <c r="P16" s="46" t="s">
        <v>31</v>
      </c>
      <c r="Q16" s="47"/>
      <c r="R16" s="47"/>
      <c r="S16" s="48" t="s">
        <v>48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5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16</v>
      </c>
      <c r="C17" s="52"/>
      <c r="D17" s="53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4" t="s">
        <v>32</v>
      </c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6"/>
      <c r="AE17" s="57"/>
      <c r="AF17" s="5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17</v>
      </c>
      <c r="C18" s="60"/>
      <c r="D18" s="61"/>
      <c r="E18" s="28"/>
      <c r="F18" s="28"/>
      <c r="G18" s="28"/>
      <c r="H18" s="28"/>
      <c r="I18" s="28"/>
      <c r="J18" s="1"/>
      <c r="K18" s="62"/>
      <c r="L18" s="62"/>
      <c r="M18" s="62"/>
      <c r="N18" s="63"/>
      <c r="O18" s="25"/>
      <c r="P18" s="54" t="s">
        <v>33</v>
      </c>
      <c r="Q18" s="55"/>
      <c r="R18" s="55"/>
      <c r="S18" s="56" t="s">
        <v>48</v>
      </c>
      <c r="T18" s="56"/>
      <c r="U18" s="56"/>
      <c r="V18" s="56"/>
      <c r="W18" s="56"/>
      <c r="X18" s="56"/>
      <c r="Y18" s="56"/>
      <c r="Z18" s="56"/>
      <c r="AA18" s="56"/>
      <c r="AB18" s="57" t="s">
        <v>36</v>
      </c>
      <c r="AC18" s="56"/>
      <c r="AD18" s="56"/>
      <c r="AE18" s="57"/>
      <c r="AF18" s="5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18</v>
      </c>
      <c r="C19" s="65"/>
      <c r="D19" s="66"/>
      <c r="E19" s="19">
        <f>SUM(E16:E18)</f>
        <v>4</v>
      </c>
      <c r="F19" s="19">
        <f>SUM(F16:F18)</f>
        <v>0</v>
      </c>
      <c r="G19" s="19">
        <f>SUM(G16:G18)</f>
        <v>0</v>
      </c>
      <c r="H19" s="19">
        <f>SUM(H16:H18)</f>
        <v>1</v>
      </c>
      <c r="I19" s="19">
        <f>SUM(I16:I18)</f>
        <v>2</v>
      </c>
      <c r="J19" s="1"/>
      <c r="K19" s="67">
        <f>PRODUCT((F19+G19)/E19)</f>
        <v>0</v>
      </c>
      <c r="L19" s="67">
        <f>PRODUCT(H19/E19)</f>
        <v>0.25</v>
      </c>
      <c r="M19" s="67">
        <f>PRODUCT(I19/E19)</f>
        <v>0.5</v>
      </c>
      <c r="N19" s="31">
        <v>0.13300000000000001</v>
      </c>
      <c r="O19" s="25" t="e">
        <f>SUM(O16:O18)</f>
        <v>#REF!</v>
      </c>
      <c r="P19" s="68" t="s">
        <v>34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1"/>
      <c r="AC19" s="70"/>
      <c r="AD19" s="70"/>
      <c r="AE19" s="71"/>
      <c r="AF19" s="7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2019-01-26T23:03:27Z</dcterms:modified>
</cp:coreProperties>
</file>