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6" i="2"/>
  <c r="M6" i="2"/>
  <c r="G6" i="2"/>
  <c r="O9" i="1" l="1"/>
  <c r="O10" i="1" s="1"/>
  <c r="O6" i="1"/>
  <c r="M6" i="1"/>
  <c r="M10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 s="1"/>
  <c r="E17" i="1" s="1"/>
  <c r="O14" i="1" l="1"/>
  <c r="O17" i="1" s="1"/>
  <c r="N10" i="1"/>
  <c r="N14" i="1" s="1"/>
  <c r="K14" i="1"/>
  <c r="F17" i="1"/>
  <c r="L14" i="1"/>
  <c r="H17" i="1"/>
  <c r="L17" i="1"/>
  <c r="K17" i="1"/>
  <c r="D11" i="1"/>
  <c r="I17" i="1"/>
  <c r="M14" i="1"/>
  <c r="N17" i="1" l="1"/>
  <c r="M17" i="1"/>
</calcChain>
</file>

<file path=xl/sharedStrings.xml><?xml version="1.0" encoding="utf-8"?>
<sst xmlns="http://schemas.openxmlformats.org/spreadsheetml/2006/main" count="133" uniqueCount="91">
  <si>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</si>
  <si>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</si>
  <si>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</si>
  <si>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</si>
  <si>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</si>
  <si>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</si>
  <si>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</si>
  <si>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</si>
  <si>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</si>
  <si>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</si>
  <si>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</si>
  <si>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</si>
  <si>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</si>
  <si>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</si>
  <si>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</si>
  <si>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</si>
  <si>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</si>
  <si>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</si>
  <si>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</si>
  <si>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</si>
  <si>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</si>
  <si>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</si>
  <si>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</si>
  <si>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</si>
  <si>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</si>
  <si>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</si>
  <si>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</si>
  <si>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</si>
  <si>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</si>
  <si>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</si>
  <si>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</si>
  <si>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</si>
  <si>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</si>
  <si>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</si>
  <si>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</si>
  <si>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Inka Noterma-Mäkinen</t>
  </si>
  <si>
    <t>12.</t>
  </si>
  <si>
    <t>Pesäkarhut</t>
  </si>
  <si>
    <t>9.</t>
  </si>
  <si>
    <t>23.2.1976</t>
  </si>
  <si>
    <t>Pesäkarhut = Pesäkarhut, Pori  (1985)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</si>
  <si>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</si>
  <si>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</si>
  <si>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</si>
  <si>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</si>
  <si>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</si>
  <si>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</si>
  <si>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</si>
  <si>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02.05. 1993  Lippo - Pesäkarhut  20-1</t>
  </si>
  <si>
    <t xml:space="preserve">  17 v   2 kk   9 pv</t>
  </si>
  <si>
    <t>9.  ottelu</t>
  </si>
  <si>
    <t>13.06. 1993  Pesäkarhut - Tahko  4-6</t>
  </si>
  <si>
    <t>06.06. 1993  Tahko - Pesäkarhut  6-16</t>
  </si>
  <si>
    <t>7.  ottelu</t>
  </si>
  <si>
    <t xml:space="preserve">  17 v   3 kk 14 pv</t>
  </si>
  <si>
    <t xml:space="preserve">  17 v   3 kk 21 pv</t>
  </si>
  <si>
    <t>ykkössarja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</si>
  <si>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</si>
  <si>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</si>
  <si>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</si>
  <si>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</si>
  <si>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</si>
  <si>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</si>
  <si>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</si>
  <si>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</si>
  <si>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</si>
  <si>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</si>
  <si>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</si>
  <si>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</si>
  <si>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</si>
  <si>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</si>
  <si>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</si>
  <si>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</si>
  <si>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1992  Vihti</t>
  </si>
  <si>
    <t xml:space="preserve">  7-8</t>
  </si>
  <si>
    <t>Mika Mikola</t>
  </si>
  <si>
    <t>665</t>
  </si>
  <si>
    <t>11.09. 1993  Sotkamo</t>
  </si>
  <si>
    <t xml:space="preserve">  2-15</t>
  </si>
  <si>
    <t>A</t>
  </si>
  <si>
    <t>Jarkko Kovalainen</t>
  </si>
  <si>
    <t>328</t>
  </si>
  <si>
    <t>jok</t>
  </si>
  <si>
    <t>0/2</t>
  </si>
  <si>
    <t>0/1</t>
  </si>
  <si>
    <t>2v</t>
  </si>
  <si>
    <t>6/6</t>
  </si>
  <si>
    <t>4/4</t>
  </si>
  <si>
    <t>1/1</t>
  </si>
  <si>
    <t>6/8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</si>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</sst>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5" borderId="3" xfId="0" applyFont="1" applyFill="1" applyBorder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49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1991</v>
      </c>
      <c r="C4" s="62"/>
      <c r="D4" s="63" t="s">
        <v>37</v>
      </c>
      <c r="E4" s="62"/>
      <c r="F4" s="64" t="s">
        <v>56</v>
      </c>
      <c r="G4" s="65"/>
      <c r="H4" s="66"/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1992</v>
      </c>
      <c r="C5" s="62"/>
      <c r="D5" s="63" t="s">
        <v>37</v>
      </c>
      <c r="E5" s="62"/>
      <c r="F5" s="64" t="s">
        <v>41</v>
      </c>
      <c r="G5" s="65"/>
      <c r="H5" s="66"/>
      <c r="I5" s="62"/>
      <c r="J5" s="62"/>
      <c r="K5" s="62"/>
      <c r="L5" s="62"/>
      <c r="M5" s="62"/>
      <c r="N5" s="6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1993</v>
      </c>
      <c r="C6" s="27" t="s">
        <v>36</v>
      </c>
      <c r="D6" s="29" t="s">
        <v>37</v>
      </c>
      <c r="E6" s="27">
        <v>20</v>
      </c>
      <c r="F6" s="27">
        <v>0</v>
      </c>
      <c r="G6" s="27">
        <v>3</v>
      </c>
      <c r="H6" s="27">
        <v>4</v>
      </c>
      <c r="I6" s="27">
        <v>43</v>
      </c>
      <c r="J6" s="27">
        <v>10</v>
      </c>
      <c r="K6" s="27">
        <v>18</v>
      </c>
      <c r="L6" s="27">
        <v>12</v>
      </c>
      <c r="M6" s="27">
        <f>SUM(F6+G6)</f>
        <v>3</v>
      </c>
      <c r="N6" s="60">
        <v>0.35199999999999998</v>
      </c>
      <c r="O6" s="37">
        <f>PRODUCT(I6/N6)</f>
        <v>122.15909090909092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1994</v>
      </c>
      <c r="C7" s="62"/>
      <c r="D7" s="63" t="s">
        <v>37</v>
      </c>
      <c r="E7" s="62"/>
      <c r="F7" s="64" t="s">
        <v>41</v>
      </c>
      <c r="G7" s="65"/>
      <c r="H7" s="66"/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84" t="s">
        <v>57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1995</v>
      </c>
      <c r="C8" s="62"/>
      <c r="D8" s="63" t="s">
        <v>37</v>
      </c>
      <c r="E8" s="62"/>
      <c r="F8" s="64" t="s">
        <v>41</v>
      </c>
      <c r="G8" s="65"/>
      <c r="H8" s="66"/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1996</v>
      </c>
      <c r="C9" s="27" t="s">
        <v>38</v>
      </c>
      <c r="D9" s="29" t="s">
        <v>37</v>
      </c>
      <c r="E9" s="27">
        <v>23</v>
      </c>
      <c r="F9" s="27">
        <v>0</v>
      </c>
      <c r="G9" s="27">
        <v>11</v>
      </c>
      <c r="H9" s="27">
        <v>4</v>
      </c>
      <c r="I9" s="27">
        <v>56</v>
      </c>
      <c r="J9" s="27">
        <v>21</v>
      </c>
      <c r="K9" s="27">
        <v>11</v>
      </c>
      <c r="L9" s="27">
        <v>13</v>
      </c>
      <c r="M9" s="27">
        <v>11</v>
      </c>
      <c r="N9" s="30">
        <v>0.45500000000000002</v>
      </c>
      <c r="O9" s="37">
        <f>PRODUCT(I9/N9)</f>
        <v>123.07692307692307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SUM(E6:E9)</f>
        <v>43</v>
      </c>
      <c r="F10" s="19">
        <f t="shared" si="0"/>
        <v>0</v>
      </c>
      <c r="G10" s="19">
        <f t="shared" si="0"/>
        <v>14</v>
      </c>
      <c r="H10" s="19">
        <f t="shared" si="0"/>
        <v>8</v>
      </c>
      <c r="I10" s="19">
        <f t="shared" si="0"/>
        <v>99</v>
      </c>
      <c r="J10" s="19">
        <f t="shared" si="0"/>
        <v>31</v>
      </c>
      <c r="K10" s="19">
        <f t="shared" si="0"/>
        <v>29</v>
      </c>
      <c r="L10" s="19">
        <f t="shared" si="0"/>
        <v>25</v>
      </c>
      <c r="M10" s="19">
        <f t="shared" si="0"/>
        <v>14</v>
      </c>
      <c r="N10" s="31">
        <f>PRODUCT(I10/O10)</f>
        <v>0.40369274639101765</v>
      </c>
      <c r="O10" s="32">
        <f t="shared" ref="O10:AE10" si="1">SUM(O6:O9)</f>
        <v>245.23601398601397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64.666666666666657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42</v>
      </c>
      <c r="Q13" s="13"/>
      <c r="R13" s="13"/>
      <c r="S13" s="13"/>
      <c r="T13" s="67"/>
      <c r="U13" s="67"/>
      <c r="V13" s="67"/>
      <c r="W13" s="67"/>
      <c r="X13" s="67"/>
      <c r="Y13" s="13"/>
      <c r="Z13" s="13"/>
      <c r="AA13" s="13"/>
      <c r="AB13" s="13"/>
      <c r="AC13" s="13"/>
      <c r="AD13" s="13"/>
      <c r="AE13" s="13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43</v>
      </c>
      <c r="F14" s="27">
        <f>PRODUCT(F10)</f>
        <v>0</v>
      </c>
      <c r="G14" s="27">
        <f>PRODUCT(G10)</f>
        <v>14</v>
      </c>
      <c r="H14" s="27">
        <f>PRODUCT(H10)</f>
        <v>8</v>
      </c>
      <c r="I14" s="27">
        <f>PRODUCT(I10)</f>
        <v>99</v>
      </c>
      <c r="J14" s="1"/>
      <c r="K14" s="43">
        <f>PRODUCT((F14+G14)/E14)</f>
        <v>0.32558139534883723</v>
      </c>
      <c r="L14" s="43">
        <f>PRODUCT(H14/E14)</f>
        <v>0.18604651162790697</v>
      </c>
      <c r="M14" s="43">
        <f>PRODUCT(I14/E14)</f>
        <v>2.3023255813953489</v>
      </c>
      <c r="N14" s="30">
        <f>PRODUCT(N10)</f>
        <v>0.40369274639101765</v>
      </c>
      <c r="O14" s="25">
        <f>PRODUCT(O10)</f>
        <v>245.23601398601397</v>
      </c>
      <c r="P14" s="69" t="s">
        <v>43</v>
      </c>
      <c r="Q14" s="70"/>
      <c r="R14" s="70"/>
      <c r="S14" s="71" t="s">
        <v>48</v>
      </c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 t="s">
        <v>44</v>
      </c>
      <c r="AE14" s="72"/>
      <c r="AF14" s="73" t="s">
        <v>49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4" t="s">
        <v>45</v>
      </c>
      <c r="Q15" s="75"/>
      <c r="R15" s="75"/>
      <c r="S15" s="76" t="s">
        <v>51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 t="s">
        <v>50</v>
      </c>
      <c r="AE15" s="77"/>
      <c r="AF15" s="78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4" t="s">
        <v>46</v>
      </c>
      <c r="Q16" s="75"/>
      <c r="R16" s="75"/>
      <c r="S16" s="76" t="s">
        <v>52</v>
      </c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 t="s">
        <v>53</v>
      </c>
      <c r="AE16" s="77"/>
      <c r="AF16" s="78" t="s">
        <v>54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52" t="s">
        <v>20</v>
      </c>
      <c r="C17" s="53"/>
      <c r="D17" s="54"/>
      <c r="E17" s="19">
        <f>SUM(E14:E16)</f>
        <v>43</v>
      </c>
      <c r="F17" s="19">
        <f>SUM(F14:F16)</f>
        <v>0</v>
      </c>
      <c r="G17" s="19">
        <f>SUM(G14:G16)</f>
        <v>14</v>
      </c>
      <c r="H17" s="19">
        <f>SUM(H14:H16)</f>
        <v>8</v>
      </c>
      <c r="I17" s="19">
        <f>SUM(I14:I16)</f>
        <v>99</v>
      </c>
      <c r="J17" s="1"/>
      <c r="K17" s="55">
        <f>PRODUCT((F17+G17)/E17)</f>
        <v>0.32558139534883723</v>
      </c>
      <c r="L17" s="55">
        <f>PRODUCT(H17/E17)</f>
        <v>0.18604651162790697</v>
      </c>
      <c r="M17" s="55">
        <f>PRODUCT(I17/E17)</f>
        <v>2.3023255813953489</v>
      </c>
      <c r="N17" s="31">
        <f>PRODUCT(I17/O17)</f>
        <v>0.40369274639101765</v>
      </c>
      <c r="O17" s="25">
        <f>SUM(O14:O16)</f>
        <v>245.23601398601397</v>
      </c>
      <c r="P17" s="79" t="s">
        <v>47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  <c r="AE17" s="82"/>
      <c r="AF17" s="83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1" t="s">
        <v>34</v>
      </c>
      <c r="C19" s="1"/>
      <c r="D19" s="61" t="s">
        <v>40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12.85546875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24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5" t="s">
        <v>58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0"/>
      <c r="R1" s="120"/>
      <c r="S1" s="120"/>
      <c r="T1" s="120"/>
      <c r="U1" s="120"/>
      <c r="V1" s="86"/>
      <c r="W1" s="87"/>
      <c r="X1" s="66"/>
      <c r="Y1" s="88"/>
      <c r="Z1" s="88"/>
      <c r="AA1" s="88"/>
      <c r="AB1" s="88"/>
      <c r="AC1" s="88"/>
      <c r="AD1" s="88"/>
    </row>
    <row r="2" spans="1:30" x14ac:dyDescent="0.25">
      <c r="A2" s="9"/>
      <c r="B2" s="105" t="s">
        <v>35</v>
      </c>
      <c r="C2" s="106" t="s">
        <v>39</v>
      </c>
      <c r="D2" s="107"/>
      <c r="E2" s="10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1"/>
      <c r="R2" s="121"/>
      <c r="S2" s="121"/>
      <c r="T2" s="121"/>
      <c r="U2" s="121"/>
      <c r="V2" s="12"/>
      <c r="W2" s="89"/>
      <c r="X2" s="68"/>
      <c r="Y2" s="88"/>
      <c r="Z2" s="88"/>
      <c r="AA2" s="88"/>
      <c r="AB2" s="88"/>
      <c r="AC2" s="88"/>
      <c r="AD2" s="88"/>
    </row>
    <row r="3" spans="1:30" x14ac:dyDescent="0.25">
      <c r="A3" s="9"/>
      <c r="B3" s="90" t="s">
        <v>59</v>
      </c>
      <c r="C3" s="23" t="s">
        <v>60</v>
      </c>
      <c r="D3" s="91" t="s">
        <v>61</v>
      </c>
      <c r="E3" s="92" t="s">
        <v>1</v>
      </c>
      <c r="F3" s="25"/>
      <c r="G3" s="93" t="s">
        <v>62</v>
      </c>
      <c r="H3" s="94" t="s">
        <v>63</v>
      </c>
      <c r="I3" s="94" t="s">
        <v>31</v>
      </c>
      <c r="J3" s="18" t="s">
        <v>64</v>
      </c>
      <c r="K3" s="95" t="s">
        <v>65</v>
      </c>
      <c r="L3" s="95" t="s">
        <v>66</v>
      </c>
      <c r="M3" s="93" t="s">
        <v>67</v>
      </c>
      <c r="N3" s="93" t="s">
        <v>30</v>
      </c>
      <c r="O3" s="94" t="s">
        <v>68</v>
      </c>
      <c r="P3" s="93" t="s">
        <v>63</v>
      </c>
      <c r="Q3" s="122" t="s">
        <v>3</v>
      </c>
      <c r="R3" s="122">
        <v>1</v>
      </c>
      <c r="S3" s="122">
        <v>2</v>
      </c>
      <c r="T3" s="122">
        <v>3</v>
      </c>
      <c r="U3" s="122" t="s">
        <v>69</v>
      </c>
      <c r="V3" s="18" t="s">
        <v>21</v>
      </c>
      <c r="W3" s="17" t="s">
        <v>70</v>
      </c>
      <c r="X3" s="17" t="s">
        <v>71</v>
      </c>
      <c r="Y3" s="88"/>
      <c r="Z3" s="88"/>
      <c r="AA3" s="88"/>
      <c r="AB3" s="88"/>
      <c r="AC3" s="88"/>
      <c r="AD3" s="88"/>
    </row>
    <row r="4" spans="1:30" x14ac:dyDescent="0.25">
      <c r="A4" s="9"/>
      <c r="B4" s="96" t="s">
        <v>73</v>
      </c>
      <c r="C4" s="109" t="s">
        <v>74</v>
      </c>
      <c r="D4" s="96" t="s">
        <v>72</v>
      </c>
      <c r="E4" s="110" t="s">
        <v>37</v>
      </c>
      <c r="F4" s="111"/>
      <c r="G4" s="97">
        <v>1</v>
      </c>
      <c r="H4" s="112"/>
      <c r="I4" s="112"/>
      <c r="J4" s="113"/>
      <c r="K4" s="113" t="s">
        <v>82</v>
      </c>
      <c r="L4" s="113"/>
      <c r="M4" s="113">
        <v>1</v>
      </c>
      <c r="N4" s="97"/>
      <c r="O4" s="97"/>
      <c r="P4" s="97"/>
      <c r="Q4" s="108" t="s">
        <v>83</v>
      </c>
      <c r="R4" s="108" t="s">
        <v>84</v>
      </c>
      <c r="S4" s="108"/>
      <c r="T4" s="108"/>
      <c r="U4" s="108" t="s">
        <v>84</v>
      </c>
      <c r="V4" s="114">
        <v>0</v>
      </c>
      <c r="W4" s="115" t="s">
        <v>75</v>
      </c>
      <c r="X4" s="97" t="s">
        <v>76</v>
      </c>
      <c r="Y4" s="88"/>
      <c r="Z4" s="88"/>
      <c r="AA4" s="88"/>
      <c r="AB4" s="88"/>
      <c r="AC4" s="88"/>
      <c r="AD4" s="88"/>
    </row>
    <row r="5" spans="1:30" x14ac:dyDescent="0.25">
      <c r="A5" s="24"/>
      <c r="B5" s="96" t="s">
        <v>77</v>
      </c>
      <c r="C5" s="109" t="s">
        <v>78</v>
      </c>
      <c r="D5" s="96" t="s">
        <v>72</v>
      </c>
      <c r="E5" s="110" t="s">
        <v>37</v>
      </c>
      <c r="F5" s="111"/>
      <c r="G5" s="97">
        <v>1</v>
      </c>
      <c r="H5" s="112"/>
      <c r="I5" s="112"/>
      <c r="J5" s="113" t="s">
        <v>85</v>
      </c>
      <c r="K5" s="113">
        <v>3</v>
      </c>
      <c r="L5" s="113" t="s">
        <v>79</v>
      </c>
      <c r="M5" s="113">
        <v>1</v>
      </c>
      <c r="N5" s="97"/>
      <c r="O5" s="97">
        <v>1</v>
      </c>
      <c r="P5" s="97">
        <v>1</v>
      </c>
      <c r="Q5" s="108" t="s">
        <v>86</v>
      </c>
      <c r="R5" s="108"/>
      <c r="S5" s="108" t="s">
        <v>87</v>
      </c>
      <c r="T5" s="108" t="s">
        <v>88</v>
      </c>
      <c r="U5" s="108" t="s">
        <v>88</v>
      </c>
      <c r="V5" s="114">
        <v>1</v>
      </c>
      <c r="W5" s="115" t="s">
        <v>80</v>
      </c>
      <c r="X5" s="108" t="s">
        <v>81</v>
      </c>
      <c r="Y5" s="88"/>
      <c r="Z5" s="88"/>
      <c r="AA5" s="88"/>
      <c r="AB5" s="88"/>
      <c r="AC5" s="88"/>
      <c r="AD5" s="88"/>
    </row>
    <row r="6" spans="1:30" x14ac:dyDescent="0.25">
      <c r="A6" s="24"/>
      <c r="B6" s="23" t="s">
        <v>9</v>
      </c>
      <c r="C6" s="18"/>
      <c r="D6" s="17"/>
      <c r="E6" s="116"/>
      <c r="F6" s="117"/>
      <c r="G6" s="19">
        <f>SUM(G4:G5)</f>
        <v>2</v>
      </c>
      <c r="H6" s="19"/>
      <c r="I6" s="19"/>
      <c r="J6" s="18"/>
      <c r="K6" s="18"/>
      <c r="L6" s="18"/>
      <c r="M6" s="19">
        <f t="shared" ref="M6:P6" si="0">SUM(M4:M5)</f>
        <v>2</v>
      </c>
      <c r="N6" s="19"/>
      <c r="O6" s="19">
        <f t="shared" si="0"/>
        <v>1</v>
      </c>
      <c r="P6" s="19">
        <f t="shared" si="0"/>
        <v>1</v>
      </c>
      <c r="Q6" s="118" t="s">
        <v>89</v>
      </c>
      <c r="R6" s="118" t="s">
        <v>84</v>
      </c>
      <c r="S6" s="118" t="s">
        <v>87</v>
      </c>
      <c r="T6" s="118" t="s">
        <v>88</v>
      </c>
      <c r="U6" s="118" t="s">
        <v>90</v>
      </c>
      <c r="V6" s="31">
        <v>0.75</v>
      </c>
      <c r="W6" s="119"/>
      <c r="X6" s="118"/>
      <c r="Y6" s="88"/>
      <c r="Z6" s="88"/>
      <c r="AA6" s="88"/>
      <c r="AB6" s="88"/>
      <c r="AC6" s="88"/>
      <c r="AD6" s="88"/>
    </row>
    <row r="7" spans="1:30" x14ac:dyDescent="0.25">
      <c r="A7" s="24"/>
      <c r="B7" s="125"/>
      <c r="C7" s="126"/>
      <c r="D7" s="127"/>
      <c r="E7" s="128"/>
      <c r="F7" s="129"/>
      <c r="G7" s="126"/>
      <c r="H7" s="126"/>
      <c r="I7" s="126"/>
      <c r="J7" s="130"/>
      <c r="K7" s="130"/>
      <c r="L7" s="130"/>
      <c r="M7" s="126"/>
      <c r="N7" s="126"/>
      <c r="O7" s="126"/>
      <c r="P7" s="126"/>
      <c r="Q7" s="131"/>
      <c r="R7" s="131"/>
      <c r="S7" s="131"/>
      <c r="T7" s="131"/>
      <c r="U7" s="131"/>
      <c r="V7" s="126"/>
      <c r="W7" s="127"/>
      <c r="X7" s="132"/>
      <c r="Y7" s="88"/>
      <c r="Z7" s="88"/>
      <c r="AA7" s="88"/>
      <c r="AB7" s="88"/>
      <c r="AC7" s="88"/>
      <c r="AD7" s="88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23"/>
      <c r="R8" s="123"/>
      <c r="S8" s="123"/>
      <c r="T8" s="123"/>
      <c r="U8" s="123"/>
      <c r="V8" s="1"/>
      <c r="W8" s="98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23"/>
      <c r="R9" s="123"/>
      <c r="S9" s="123"/>
      <c r="T9" s="123"/>
      <c r="U9" s="123"/>
      <c r="V9" s="1"/>
      <c r="W9" s="98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3"/>
      <c r="R10" s="123"/>
      <c r="S10" s="123"/>
      <c r="T10" s="123"/>
      <c r="U10" s="123"/>
      <c r="V10" s="1"/>
      <c r="W10" s="98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8"/>
      <c r="C11" s="1"/>
      <c r="D11" s="98"/>
      <c r="E11" s="99"/>
      <c r="G11" s="1"/>
      <c r="H11" s="38"/>
      <c r="I11" s="38"/>
      <c r="J11" s="25"/>
      <c r="K11" s="25"/>
      <c r="L11" s="25"/>
      <c r="M11" s="1"/>
      <c r="N11" s="1"/>
      <c r="O11" s="1"/>
      <c r="P11" s="1"/>
      <c r="Q11" s="123"/>
      <c r="R11" s="123"/>
      <c r="S11" s="123"/>
      <c r="T11" s="123"/>
      <c r="U11" s="123"/>
      <c r="V11" s="1"/>
      <c r="W11" s="98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3"/>
      <c r="R12" s="123"/>
      <c r="S12" s="123"/>
      <c r="T12" s="123"/>
      <c r="U12" s="123"/>
      <c r="V12" s="1"/>
      <c r="W12" s="98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3"/>
      <c r="R13" s="123"/>
      <c r="S13" s="123"/>
      <c r="T13" s="123"/>
      <c r="U13" s="123"/>
      <c r="V13" s="1"/>
      <c r="W13" s="98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3"/>
      <c r="R14" s="123"/>
      <c r="S14" s="123"/>
      <c r="T14" s="123"/>
      <c r="U14" s="123"/>
      <c r="V14" s="1"/>
      <c r="W14" s="98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3"/>
      <c r="R15" s="123"/>
      <c r="S15" s="123"/>
      <c r="T15" s="123"/>
      <c r="U15" s="123"/>
      <c r="V15" s="1"/>
      <c r="W15" s="98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3"/>
      <c r="R16" s="123"/>
      <c r="S16" s="123"/>
      <c r="T16" s="123"/>
      <c r="U16" s="123"/>
      <c r="V16" s="1"/>
      <c r="W16" s="98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3"/>
      <c r="R17" s="123"/>
      <c r="S17" s="123"/>
      <c r="T17" s="123"/>
      <c r="U17" s="123"/>
      <c r="V17" s="1"/>
      <c r="W17" s="98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3"/>
      <c r="R18" s="123"/>
      <c r="S18" s="123"/>
      <c r="T18" s="123"/>
      <c r="U18" s="123"/>
      <c r="V18" s="1"/>
      <c r="W18" s="98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3"/>
      <c r="R19" s="123"/>
      <c r="S19" s="123"/>
      <c r="T19" s="123"/>
      <c r="U19" s="123"/>
      <c r="V19" s="1"/>
      <c r="W19" s="98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3"/>
      <c r="R20" s="123"/>
      <c r="S20" s="123"/>
      <c r="T20" s="123"/>
      <c r="U20" s="123"/>
      <c r="V20" s="1"/>
      <c r="W20" s="98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3"/>
      <c r="R21" s="123"/>
      <c r="S21" s="123"/>
      <c r="T21" s="123"/>
      <c r="U21" s="123"/>
      <c r="V21" s="1"/>
      <c r="W21" s="98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3"/>
      <c r="R22" s="123"/>
      <c r="S22" s="123"/>
      <c r="T22" s="123"/>
      <c r="U22" s="123"/>
      <c r="V22" s="1"/>
      <c r="W22" s="98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3"/>
      <c r="R23" s="123"/>
      <c r="S23" s="123"/>
      <c r="T23" s="123"/>
      <c r="U23" s="123"/>
      <c r="V23" s="1"/>
      <c r="W23" s="98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3"/>
      <c r="R24" s="123"/>
      <c r="S24" s="123"/>
      <c r="T24" s="123"/>
      <c r="U24" s="123"/>
      <c r="V24" s="1"/>
      <c r="W24" s="98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3"/>
      <c r="R25" s="123"/>
      <c r="S25" s="123"/>
      <c r="T25" s="123"/>
      <c r="U25" s="123"/>
      <c r="V25" s="1"/>
      <c r="W25" s="98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3"/>
      <c r="R26" s="123"/>
      <c r="S26" s="123"/>
      <c r="T26" s="123"/>
      <c r="U26" s="123"/>
      <c r="V26" s="1"/>
      <c r="W26" s="98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3"/>
      <c r="R27" s="123"/>
      <c r="S27" s="123"/>
      <c r="T27" s="123"/>
      <c r="U27" s="123"/>
      <c r="V27" s="1"/>
      <c r="W27" s="98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3"/>
      <c r="R28" s="123"/>
      <c r="S28" s="123"/>
      <c r="T28" s="123"/>
      <c r="U28" s="123"/>
      <c r="V28" s="1"/>
      <c r="W28" s="98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3"/>
      <c r="R29" s="123"/>
      <c r="S29" s="123"/>
      <c r="T29" s="123"/>
      <c r="U29" s="123"/>
      <c r="V29" s="1"/>
      <c r="W29" s="98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3"/>
      <c r="R30" s="123"/>
      <c r="S30" s="123"/>
      <c r="T30" s="123"/>
      <c r="U30" s="123"/>
      <c r="V30" s="1"/>
      <c r="W30" s="98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3"/>
      <c r="R31" s="123"/>
      <c r="S31" s="123"/>
      <c r="T31" s="123"/>
      <c r="U31" s="123"/>
      <c r="V31" s="1"/>
      <c r="W31" s="98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3"/>
      <c r="R32" s="123"/>
      <c r="S32" s="123"/>
      <c r="T32" s="123"/>
      <c r="U32" s="123"/>
      <c r="V32" s="1"/>
      <c r="W32" s="98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3"/>
      <c r="R33" s="123"/>
      <c r="S33" s="123"/>
      <c r="T33" s="123"/>
      <c r="U33" s="123"/>
      <c r="V33" s="1"/>
      <c r="W33" s="98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3"/>
      <c r="R34" s="123"/>
      <c r="S34" s="123"/>
      <c r="T34" s="123"/>
      <c r="U34" s="123"/>
      <c r="V34" s="1"/>
      <c r="W34" s="98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2019-01-26T23:06:17Z</dcterms:modified>
</cp:coreProperties>
</file>