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6" i="1" l="1"/>
  <c r="O26" i="1"/>
  <c r="O13" i="1" l="1"/>
  <c r="O12" i="1"/>
  <c r="O11" i="1"/>
  <c r="O10" i="1"/>
  <c r="O7" i="1"/>
  <c r="O6" i="1"/>
  <c r="O5" i="1"/>
  <c r="O4" i="1"/>
  <c r="O19" i="1"/>
  <c r="O23" i="1" s="1"/>
  <c r="M13" i="1"/>
  <c r="M12" i="1"/>
  <c r="M11" i="1"/>
  <c r="M7" i="1"/>
  <c r="M6" i="1"/>
  <c r="M5" i="1"/>
  <c r="M4" i="1"/>
  <c r="M19" i="1"/>
  <c r="AE19" i="1"/>
  <c r="AD19" i="1"/>
  <c r="AC19" i="1"/>
  <c r="AB19" i="1"/>
  <c r="AA19" i="1"/>
  <c r="Z19" i="1"/>
  <c r="Y19" i="1"/>
  <c r="X19" i="1"/>
  <c r="W19" i="1"/>
  <c r="V19" i="1"/>
  <c r="U19" i="1"/>
  <c r="T19" i="1"/>
  <c r="I24" i="1" s="1"/>
  <c r="S19" i="1"/>
  <c r="H24" i="1" s="1"/>
  <c r="R19" i="1"/>
  <c r="G24" i="1" s="1"/>
  <c r="Q19" i="1"/>
  <c r="F24" i="1" s="1"/>
  <c r="P19" i="1"/>
  <c r="E24" i="1" s="1"/>
  <c r="L19" i="1"/>
  <c r="K19" i="1"/>
  <c r="J19" i="1"/>
  <c r="I19" i="1"/>
  <c r="I23" i="1" s="1"/>
  <c r="H19" i="1"/>
  <c r="H23" i="1" s="1"/>
  <c r="H26" i="1" s="1"/>
  <c r="G19" i="1"/>
  <c r="G23" i="1" s="1"/>
  <c r="F19" i="1"/>
  <c r="F23" i="1" s="1"/>
  <c r="E19" i="1"/>
  <c r="E23" i="1" s="1"/>
  <c r="N19" i="1"/>
  <c r="N23" i="1" s="1"/>
  <c r="F26" i="1" l="1"/>
  <c r="K23" i="1"/>
  <c r="M24" i="1"/>
  <c r="E26" i="1"/>
  <c r="G26" i="1"/>
  <c r="L26" i="1"/>
  <c r="I26" i="1"/>
  <c r="M26" i="1" s="1"/>
  <c r="K24" i="1"/>
  <c r="L24" i="1"/>
  <c r="L23" i="1"/>
  <c r="M23" i="1"/>
  <c r="D20" i="1"/>
  <c r="K26" i="1" l="1"/>
</calcChain>
</file>

<file path=xl/sharedStrings.xml><?xml version="1.0" encoding="utf-8"?>
<sst xmlns="http://schemas.openxmlformats.org/spreadsheetml/2006/main" count="143" uniqueCount="91">
  <si>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</si>
  <si>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</si>
  <si>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</si>
  <si>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</si>
  <si>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</si>
  <si>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</si>
  <si>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</si>
  <si>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</si>
  <si>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</si>
  <si>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</si>
  <si>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</si>
  <si>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</si>
  <si>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</si>
  <si>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</si>
  <si>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</si>
  <si>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</si>
  <si>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</si>
  <si>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</si>
  <si>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</si>
  <si>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</si>
  <si>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</si>
  <si>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</si>
  <si>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</si>
  <si>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</si>
  <si>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</si>
  <si>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</si>
  <si>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</si>
  <si>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</si>
  <si>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</si>
  <si>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</si>
  <si>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</si>
  <si>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</si>
  <si>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</si>
  <si>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</si>
  <si>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</si>
  <si>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7.</t>
  </si>
  <si>
    <t>Roihu</t>
  </si>
  <si>
    <t>play off</t>
  </si>
  <si>
    <t>8.</t>
  </si>
  <si>
    <t>10.</t>
  </si>
  <si>
    <t>superpesiskarsinta</t>
  </si>
  <si>
    <t>1.</t>
  </si>
  <si>
    <t>ViPa</t>
  </si>
  <si>
    <t>Hymy</t>
  </si>
  <si>
    <t>Katja Nissinen</t>
  </si>
  <si>
    <t>5.9.1971</t>
  </si>
  <si>
    <t>Hymy = Kajaanin Hymy  (1997)</t>
  </si>
  <si>
    <t>ViPa = Vihdin Pallo  (1967)</t>
  </si>
  <si>
    <t>Roihu = Roihu, Helsinki  (1957)</t>
  </si>
  <si>
    <t>ENSIMMÄISET</t>
  </si>
  <si>
    <t>Ottelu</t>
  </si>
  <si>
    <t>1.  ottelu</t>
  </si>
  <si>
    <t>Lyöty juoksu</t>
  </si>
  <si>
    <t>Tuotu juoksu</t>
  </si>
  <si>
    <t>Kunnari</t>
  </si>
  <si>
    <t>****</t>
  </si>
  <si>
    <t>suomensarja</t>
  </si>
  <si>
    <t>06.05. 1990  Kiri - Roihu  29-2</t>
  </si>
  <si>
    <t xml:space="preserve">  18 v   8 kk   1 pv</t>
  </si>
  <si>
    <t>14.  ottelu</t>
  </si>
  <si>
    <t>4.  ottelu</t>
  </si>
  <si>
    <t>20.05. 1990  VäVi - Roihu  6-11</t>
  </si>
  <si>
    <t xml:space="preserve">  18 v   8 kk 15 pv</t>
  </si>
  <si>
    <t>12.07. 1990  UPV - Roihu  11-8</t>
  </si>
  <si>
    <t xml:space="preserve">  18 v 10 kk   7 pv</t>
  </si>
  <si>
    <t>SoJy</t>
  </si>
  <si>
    <t>ykköspesis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</si>
  <si>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</si>
  <si>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</si>
  <si>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</si>
  <si>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</si>
  <si>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</si>
  <si>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</si>
  <si>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</si>
  <si>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</si>
  <si>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</si>
  <si>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</si>
  <si>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</si>
  <si>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</si>
  <si>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</si>
  <si>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</si>
  <si>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03.07. 1999  Sotkamo</t>
  </si>
  <si>
    <t>----</t>
  </si>
  <si>
    <t>Vesa Tervo</t>
  </si>
  <si>
    <t>3123</t>
  </si>
  <si>
    <t>17 v  9 kk  28 pv</t>
  </si>
  <si>
    <t xml:space="preserve"> ITÄ - LÄNSI - KORTTI</t>
  </si>
  <si>
    <t>NAISET</t>
  </si>
  <si>
    <t>2-0  (1-0, 4-3)</t>
  </si>
  <si>
    <t>jok</t>
  </si>
  <si>
    <t>0/0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</si>
</sst>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8" fillId="9" borderId="1" xfId="0" applyFont="1" applyFill="1" applyBorder="1"/>
    <xf numFmtId="165" fontId="2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8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1990</v>
      </c>
      <c r="C4" s="27" t="s">
        <v>35</v>
      </c>
      <c r="D4" s="29" t="s">
        <v>36</v>
      </c>
      <c r="E4" s="27">
        <v>22</v>
      </c>
      <c r="F4" s="27">
        <v>2</v>
      </c>
      <c r="G4" s="27">
        <v>8</v>
      </c>
      <c r="H4" s="27">
        <v>12</v>
      </c>
      <c r="I4" s="27">
        <v>73</v>
      </c>
      <c r="J4" s="27">
        <v>21</v>
      </c>
      <c r="K4" s="27">
        <v>19</v>
      </c>
      <c r="L4" s="27">
        <v>23</v>
      </c>
      <c r="M4" s="27">
        <f>SUM(F4+G4)</f>
        <v>10</v>
      </c>
      <c r="N4" s="61">
        <v>0.55300000000000005</v>
      </c>
      <c r="O4" s="37">
        <f t="shared" ref="O4:O13" si="0">PRODUCT(I4/N4)</f>
        <v>132.00723327305604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1991</v>
      </c>
      <c r="C5" s="27" t="s">
        <v>35</v>
      </c>
      <c r="D5" s="29" t="s">
        <v>36</v>
      </c>
      <c r="E5" s="27">
        <v>22</v>
      </c>
      <c r="F5" s="27">
        <v>0</v>
      </c>
      <c r="G5" s="27">
        <v>14</v>
      </c>
      <c r="H5" s="27">
        <v>21</v>
      </c>
      <c r="I5" s="27">
        <v>66</v>
      </c>
      <c r="J5" s="27">
        <v>19</v>
      </c>
      <c r="K5" s="27">
        <v>20</v>
      </c>
      <c r="L5" s="27">
        <v>13</v>
      </c>
      <c r="M5" s="27">
        <f>SUM(F5+G5)</f>
        <v>14</v>
      </c>
      <c r="N5" s="61">
        <v>0.46200000000000002</v>
      </c>
      <c r="O5" s="37">
        <f t="shared" si="0"/>
        <v>142.85714285714286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1992</v>
      </c>
      <c r="C6" s="27" t="s">
        <v>35</v>
      </c>
      <c r="D6" s="29" t="s">
        <v>36</v>
      </c>
      <c r="E6" s="27">
        <v>22</v>
      </c>
      <c r="F6" s="27">
        <v>1</v>
      </c>
      <c r="G6" s="27">
        <v>11</v>
      </c>
      <c r="H6" s="27">
        <v>16</v>
      </c>
      <c r="I6" s="27">
        <v>73</v>
      </c>
      <c r="J6" s="27">
        <v>14</v>
      </c>
      <c r="K6" s="27">
        <v>30</v>
      </c>
      <c r="L6" s="27">
        <v>17</v>
      </c>
      <c r="M6" s="27">
        <f>SUM(F6+G6)</f>
        <v>12</v>
      </c>
      <c r="N6" s="61">
        <v>0.46500000000000002</v>
      </c>
      <c r="O6" s="37">
        <f t="shared" si="0"/>
        <v>156.98924731182794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 t="s">
        <v>37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1993</v>
      </c>
      <c r="C7" s="27" t="s">
        <v>35</v>
      </c>
      <c r="D7" s="29" t="s">
        <v>36</v>
      </c>
      <c r="E7" s="27">
        <v>24</v>
      </c>
      <c r="F7" s="27">
        <v>0</v>
      </c>
      <c r="G7" s="27">
        <v>16</v>
      </c>
      <c r="H7" s="27">
        <v>15</v>
      </c>
      <c r="I7" s="27">
        <v>80</v>
      </c>
      <c r="J7" s="27">
        <v>20</v>
      </c>
      <c r="K7" s="27">
        <v>18</v>
      </c>
      <c r="L7" s="27">
        <v>26</v>
      </c>
      <c r="M7" s="27">
        <f>SUM(F7+G7)</f>
        <v>16</v>
      </c>
      <c r="N7" s="61">
        <v>0.48199999999999998</v>
      </c>
      <c r="O7" s="37">
        <f t="shared" si="0"/>
        <v>165.97510373443984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 t="s">
        <v>37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85">
        <v>1994</v>
      </c>
      <c r="C8" s="85"/>
      <c r="D8" s="86" t="s">
        <v>65</v>
      </c>
      <c r="E8" s="85"/>
      <c r="F8" s="87" t="s">
        <v>66</v>
      </c>
      <c r="G8" s="88"/>
      <c r="H8" s="89"/>
      <c r="I8" s="85"/>
      <c r="J8" s="85"/>
      <c r="K8" s="85"/>
      <c r="L8" s="85"/>
      <c r="M8" s="85"/>
      <c r="N8" s="90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85">
        <v>1995</v>
      </c>
      <c r="C9" s="85"/>
      <c r="D9" s="86" t="s">
        <v>65</v>
      </c>
      <c r="E9" s="85"/>
      <c r="F9" s="87" t="s">
        <v>66</v>
      </c>
      <c r="G9" s="88"/>
      <c r="H9" s="89"/>
      <c r="I9" s="85"/>
      <c r="J9" s="85"/>
      <c r="K9" s="85"/>
      <c r="L9" s="85"/>
      <c r="M9" s="85"/>
      <c r="N9" s="90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1996</v>
      </c>
      <c r="C10" s="27" t="s">
        <v>38</v>
      </c>
      <c r="D10" s="29" t="s">
        <v>36</v>
      </c>
      <c r="E10" s="27">
        <v>24</v>
      </c>
      <c r="F10" s="27">
        <v>0</v>
      </c>
      <c r="G10" s="27">
        <v>6</v>
      </c>
      <c r="H10" s="27">
        <v>25</v>
      </c>
      <c r="I10" s="27">
        <v>90</v>
      </c>
      <c r="J10" s="27">
        <v>22</v>
      </c>
      <c r="K10" s="27">
        <v>46</v>
      </c>
      <c r="L10" s="27">
        <v>16</v>
      </c>
      <c r="M10" s="27">
        <v>6</v>
      </c>
      <c r="N10" s="62">
        <v>0.57699999999999996</v>
      </c>
      <c r="O10" s="37">
        <f t="shared" si="0"/>
        <v>155.97920277296362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 t="s">
        <v>37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1997</v>
      </c>
      <c r="C11" s="27" t="s">
        <v>39</v>
      </c>
      <c r="D11" s="29" t="s">
        <v>36</v>
      </c>
      <c r="E11" s="27">
        <v>24</v>
      </c>
      <c r="F11" s="27">
        <v>1</v>
      </c>
      <c r="G11" s="27">
        <v>7</v>
      </c>
      <c r="H11" s="27">
        <v>17</v>
      </c>
      <c r="I11" s="27">
        <v>104</v>
      </c>
      <c r="J11" s="27">
        <v>30</v>
      </c>
      <c r="K11" s="27">
        <v>34</v>
      </c>
      <c r="L11" s="27">
        <v>32</v>
      </c>
      <c r="M11" s="27">
        <f>PRODUCT(F11+G11)</f>
        <v>8</v>
      </c>
      <c r="N11" s="61">
        <v>0.59099999999999997</v>
      </c>
      <c r="O11" s="37">
        <f t="shared" si="0"/>
        <v>175.97292724196279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3" t="s">
        <v>40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1998</v>
      </c>
      <c r="C12" s="27" t="s">
        <v>41</v>
      </c>
      <c r="D12" s="29" t="s">
        <v>42</v>
      </c>
      <c r="E12" s="27">
        <v>22</v>
      </c>
      <c r="F12" s="27">
        <v>0</v>
      </c>
      <c r="G12" s="27">
        <v>7</v>
      </c>
      <c r="H12" s="27">
        <v>11</v>
      </c>
      <c r="I12" s="27">
        <v>73</v>
      </c>
      <c r="J12" s="27">
        <v>21</v>
      </c>
      <c r="K12" s="27">
        <v>24</v>
      </c>
      <c r="L12" s="27">
        <v>21</v>
      </c>
      <c r="M12" s="27">
        <f>PRODUCT(F12+G12)</f>
        <v>7</v>
      </c>
      <c r="N12" s="30">
        <v>0.54900000000000004</v>
      </c>
      <c r="O12" s="37">
        <f t="shared" si="0"/>
        <v>132.96903460837885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>
        <v>1</v>
      </c>
      <c r="AD12" s="27"/>
      <c r="AE12" s="27"/>
      <c r="AF12" s="14" t="s">
        <v>37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1999</v>
      </c>
      <c r="C13" s="27" t="s">
        <v>35</v>
      </c>
      <c r="D13" s="29" t="s">
        <v>43</v>
      </c>
      <c r="E13" s="27">
        <v>21</v>
      </c>
      <c r="F13" s="27">
        <v>1</v>
      </c>
      <c r="G13" s="27">
        <v>10</v>
      </c>
      <c r="H13" s="27">
        <v>17</v>
      </c>
      <c r="I13" s="27">
        <v>100</v>
      </c>
      <c r="J13" s="27">
        <v>16</v>
      </c>
      <c r="K13" s="27">
        <v>37</v>
      </c>
      <c r="L13" s="27">
        <v>36</v>
      </c>
      <c r="M13" s="27">
        <f>PRODUCT(F13+G13)</f>
        <v>11</v>
      </c>
      <c r="N13" s="30">
        <v>0.64100000000000001</v>
      </c>
      <c r="O13" s="37">
        <f t="shared" si="0"/>
        <v>156.00624024960999</v>
      </c>
      <c r="P13" s="27">
        <v>3</v>
      </c>
      <c r="Q13" s="27">
        <v>0</v>
      </c>
      <c r="R13" s="27">
        <v>0</v>
      </c>
      <c r="S13" s="27">
        <v>2</v>
      </c>
      <c r="T13" s="27">
        <v>8</v>
      </c>
      <c r="U13" s="28"/>
      <c r="V13" s="28"/>
      <c r="W13" s="28"/>
      <c r="X13" s="28"/>
      <c r="Y13" s="28"/>
      <c r="Z13" s="27">
        <v>1</v>
      </c>
      <c r="AA13" s="27"/>
      <c r="AB13" s="27"/>
      <c r="AC13" s="27"/>
      <c r="AD13" s="27"/>
      <c r="AE13" s="27"/>
      <c r="AF13" s="14" t="s">
        <v>37</v>
      </c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 t="s">
        <v>55</v>
      </c>
      <c r="C14" s="27"/>
      <c r="D14" s="29"/>
      <c r="E14" s="27"/>
      <c r="F14" s="27"/>
      <c r="G14" s="27"/>
      <c r="H14" s="27"/>
      <c r="I14" s="27"/>
      <c r="J14" s="27"/>
      <c r="K14" s="27"/>
      <c r="L14" s="27"/>
      <c r="M14" s="27"/>
      <c r="N14" s="30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81">
        <v>2004</v>
      </c>
      <c r="C15" s="81"/>
      <c r="D15" s="82" t="s">
        <v>36</v>
      </c>
      <c r="E15" s="81"/>
      <c r="F15" s="83" t="s">
        <v>56</v>
      </c>
      <c r="G15" s="81"/>
      <c r="H15" s="81"/>
      <c r="I15" s="81"/>
      <c r="J15" s="81"/>
      <c r="K15" s="81"/>
      <c r="L15" s="81"/>
      <c r="M15" s="81"/>
      <c r="N15" s="84"/>
      <c r="O15" s="37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81">
        <v>2005</v>
      </c>
      <c r="C16" s="81"/>
      <c r="D16" s="82" t="s">
        <v>36</v>
      </c>
      <c r="E16" s="81"/>
      <c r="F16" s="83" t="s">
        <v>56</v>
      </c>
      <c r="G16" s="81"/>
      <c r="H16" s="81"/>
      <c r="I16" s="81"/>
      <c r="J16" s="81"/>
      <c r="K16" s="81"/>
      <c r="L16" s="81"/>
      <c r="M16" s="81"/>
      <c r="N16" s="84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81">
        <v>2006</v>
      </c>
      <c r="C17" s="81"/>
      <c r="D17" s="82" t="s">
        <v>36</v>
      </c>
      <c r="E17" s="81"/>
      <c r="F17" s="83" t="s">
        <v>56</v>
      </c>
      <c r="G17" s="81"/>
      <c r="H17" s="81"/>
      <c r="I17" s="81"/>
      <c r="J17" s="81"/>
      <c r="K17" s="81"/>
      <c r="L17" s="81"/>
      <c r="M17" s="81"/>
      <c r="N17" s="84"/>
      <c r="O17" s="37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81">
        <v>2007</v>
      </c>
      <c r="C18" s="81"/>
      <c r="D18" s="82" t="s">
        <v>36</v>
      </c>
      <c r="E18" s="81"/>
      <c r="F18" s="83" t="s">
        <v>56</v>
      </c>
      <c r="G18" s="81"/>
      <c r="H18" s="81"/>
      <c r="I18" s="81"/>
      <c r="J18" s="81"/>
      <c r="K18" s="81"/>
      <c r="L18" s="81"/>
      <c r="M18" s="81"/>
      <c r="N18" s="84"/>
      <c r="O18" s="37"/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/>
      <c r="AC18" s="27"/>
      <c r="AD18" s="27"/>
      <c r="AE18" s="27"/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7" t="s">
        <v>9</v>
      </c>
      <c r="C19" s="18"/>
      <c r="D19" s="16"/>
      <c r="E19" s="19">
        <f t="shared" ref="E19:M19" si="1">SUM(E4:E13)</f>
        <v>181</v>
      </c>
      <c r="F19" s="19">
        <f t="shared" si="1"/>
        <v>5</v>
      </c>
      <c r="G19" s="19">
        <f t="shared" si="1"/>
        <v>79</v>
      </c>
      <c r="H19" s="19">
        <f t="shared" si="1"/>
        <v>134</v>
      </c>
      <c r="I19" s="19">
        <f t="shared" si="1"/>
        <v>659</v>
      </c>
      <c r="J19" s="19">
        <f t="shared" si="1"/>
        <v>163</v>
      </c>
      <c r="K19" s="19">
        <f t="shared" si="1"/>
        <v>228</v>
      </c>
      <c r="L19" s="19">
        <f t="shared" si="1"/>
        <v>184</v>
      </c>
      <c r="M19" s="19">
        <f t="shared" si="1"/>
        <v>84</v>
      </c>
      <c r="N19" s="31">
        <f>PRODUCT(I19/O19)</f>
        <v>0.54071522814975947</v>
      </c>
      <c r="O19" s="32">
        <f t="shared" ref="O19:AE19" si="2">SUM(O4:O13)</f>
        <v>1218.7561320493821</v>
      </c>
      <c r="P19" s="19">
        <f t="shared" si="2"/>
        <v>3</v>
      </c>
      <c r="Q19" s="19">
        <f t="shared" si="2"/>
        <v>0</v>
      </c>
      <c r="R19" s="19">
        <f t="shared" si="2"/>
        <v>0</v>
      </c>
      <c r="S19" s="19">
        <f t="shared" si="2"/>
        <v>2</v>
      </c>
      <c r="T19" s="19">
        <f t="shared" si="2"/>
        <v>8</v>
      </c>
      <c r="U19" s="19">
        <f t="shared" si="2"/>
        <v>0</v>
      </c>
      <c r="V19" s="19">
        <f t="shared" si="2"/>
        <v>0</v>
      </c>
      <c r="W19" s="19">
        <f t="shared" si="2"/>
        <v>0</v>
      </c>
      <c r="X19" s="19">
        <f t="shared" si="2"/>
        <v>0</v>
      </c>
      <c r="Y19" s="19">
        <f t="shared" si="2"/>
        <v>0</v>
      </c>
      <c r="Z19" s="19">
        <f t="shared" si="2"/>
        <v>1</v>
      </c>
      <c r="AA19" s="19">
        <f t="shared" si="2"/>
        <v>0</v>
      </c>
      <c r="AB19" s="19">
        <f t="shared" si="2"/>
        <v>0</v>
      </c>
      <c r="AC19" s="19">
        <f t="shared" si="2"/>
        <v>1</v>
      </c>
      <c r="AD19" s="19">
        <f t="shared" si="2"/>
        <v>0</v>
      </c>
      <c r="AE19" s="19">
        <f t="shared" si="2"/>
        <v>0</v>
      </c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29" t="s">
        <v>2</v>
      </c>
      <c r="C20" s="33"/>
      <c r="D20" s="34">
        <f>SUM(F19:H19)+((I19-F19-G19)/3)+(E19/3)+(Z19*25)+(AA19*25)+(AB19*10)+(AC19*25)+(AD19*20)+(AE19*15)</f>
        <v>520</v>
      </c>
      <c r="E20" s="1"/>
      <c r="F20" s="1"/>
      <c r="G20" s="1"/>
      <c r="H20" s="1"/>
      <c r="I20" s="1"/>
      <c r="J20" s="1"/>
      <c r="K20" s="1"/>
      <c r="L20" s="1"/>
      <c r="M20" s="1"/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6"/>
      <c r="AE20" s="1"/>
      <c r="AF20" s="1"/>
      <c r="AG20" s="24"/>
      <c r="AH20" s="9"/>
      <c r="AI20" s="9"/>
      <c r="AJ20" s="9"/>
      <c r="AK20" s="9"/>
      <c r="AL20" s="9"/>
    </row>
    <row r="21" spans="1:38" s="10" customFormat="1" ht="15" customHeight="1" x14ac:dyDescent="0.25">
      <c r="A21" s="1"/>
      <c r="B21" s="1"/>
      <c r="C21" s="1"/>
      <c r="D21" s="25"/>
      <c r="E21" s="1"/>
      <c r="F21" s="1"/>
      <c r="G21" s="1"/>
      <c r="H21" s="1"/>
      <c r="I21" s="1"/>
      <c r="J21" s="1"/>
      <c r="K21" s="1"/>
      <c r="L21" s="1"/>
      <c r="M21" s="1"/>
      <c r="N21" s="35"/>
      <c r="O21" s="37"/>
      <c r="P21" s="1"/>
      <c r="Q21" s="3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23" t="s">
        <v>16</v>
      </c>
      <c r="C22" s="40"/>
      <c r="D22" s="40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25</v>
      </c>
      <c r="L22" s="19" t="s">
        <v>26</v>
      </c>
      <c r="M22" s="19" t="s">
        <v>27</v>
      </c>
      <c r="N22" s="31" t="s">
        <v>33</v>
      </c>
      <c r="O22" s="25"/>
      <c r="P22" s="41" t="s">
        <v>49</v>
      </c>
      <c r="Q22" s="13"/>
      <c r="R22" s="13"/>
      <c r="S22" s="64"/>
      <c r="T22" s="64"/>
      <c r="U22" s="64"/>
      <c r="V22" s="64"/>
      <c r="W22" s="64"/>
      <c r="X22" s="64"/>
      <c r="Y22" s="13"/>
      <c r="Z22" s="13"/>
      <c r="AA22" s="13"/>
      <c r="AB22" s="13"/>
      <c r="AC22" s="13"/>
      <c r="AD22" s="13"/>
      <c r="AE22" s="13"/>
      <c r="AF22" s="6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1" t="s">
        <v>17</v>
      </c>
      <c r="C23" s="13"/>
      <c r="D23" s="42"/>
      <c r="E23" s="27">
        <f>PRODUCT(E19)</f>
        <v>181</v>
      </c>
      <c r="F23" s="27">
        <f>PRODUCT(F19)</f>
        <v>5</v>
      </c>
      <c r="G23" s="27">
        <f>PRODUCT(G19)</f>
        <v>79</v>
      </c>
      <c r="H23" s="27">
        <f>PRODUCT(H19)</f>
        <v>134</v>
      </c>
      <c r="I23" s="27">
        <f>PRODUCT(I19)</f>
        <v>659</v>
      </c>
      <c r="J23" s="1"/>
      <c r="K23" s="43">
        <f>PRODUCT((F23+G23)/E23)</f>
        <v>0.46408839779005523</v>
      </c>
      <c r="L23" s="43">
        <f>PRODUCT(H23/E23)</f>
        <v>0.74033149171270718</v>
      </c>
      <c r="M23" s="43">
        <f>PRODUCT(I23/E23)</f>
        <v>3.6408839779005526</v>
      </c>
      <c r="N23" s="30">
        <f>PRODUCT(N19)</f>
        <v>0.54071522814975947</v>
      </c>
      <c r="O23" s="25">
        <f>PRODUCT(O19)</f>
        <v>1218.7561320493821</v>
      </c>
      <c r="P23" s="66" t="s">
        <v>50</v>
      </c>
      <c r="Q23" s="67"/>
      <c r="R23" s="67"/>
      <c r="S23" s="68" t="s">
        <v>57</v>
      </c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9" t="s">
        <v>51</v>
      </c>
      <c r="AE23" s="68"/>
      <c r="AF23" s="70" t="s">
        <v>58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44" t="s">
        <v>18</v>
      </c>
      <c r="C24" s="45"/>
      <c r="D24" s="46"/>
      <c r="E24" s="27">
        <f>PRODUCT(P19)</f>
        <v>3</v>
      </c>
      <c r="F24" s="27">
        <f>PRODUCT(Q19)</f>
        <v>0</v>
      </c>
      <c r="G24" s="27">
        <f>PRODUCT(R19)</f>
        <v>0</v>
      </c>
      <c r="H24" s="27">
        <f>PRODUCT(S19)</f>
        <v>2</v>
      </c>
      <c r="I24" s="27">
        <f>PRODUCT(T19)</f>
        <v>8</v>
      </c>
      <c r="J24" s="1"/>
      <c r="K24" s="43">
        <f>PRODUCT((F24+G24)/E24)</f>
        <v>0</v>
      </c>
      <c r="L24" s="43">
        <f>PRODUCT(H24/E24)</f>
        <v>0.66666666666666663</v>
      </c>
      <c r="M24" s="43">
        <f>PRODUCT(I24/E24)</f>
        <v>2.6666666666666665</v>
      </c>
      <c r="N24" s="30">
        <v>0.33300000000000002</v>
      </c>
      <c r="O24" s="25">
        <v>24</v>
      </c>
      <c r="P24" s="71" t="s">
        <v>52</v>
      </c>
      <c r="Q24" s="72"/>
      <c r="R24" s="72"/>
      <c r="S24" s="73" t="s">
        <v>61</v>
      </c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4" t="s">
        <v>60</v>
      </c>
      <c r="AE24" s="73"/>
      <c r="AF24" s="75" t="s">
        <v>62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47" t="s">
        <v>19</v>
      </c>
      <c r="C25" s="48"/>
      <c r="D25" s="49"/>
      <c r="E25" s="28"/>
      <c r="F25" s="28"/>
      <c r="G25" s="28"/>
      <c r="H25" s="28"/>
      <c r="I25" s="28"/>
      <c r="J25" s="1"/>
      <c r="K25" s="50"/>
      <c r="L25" s="50"/>
      <c r="M25" s="50"/>
      <c r="N25" s="51"/>
      <c r="O25" s="25">
        <v>0</v>
      </c>
      <c r="P25" s="71" t="s">
        <v>53</v>
      </c>
      <c r="Q25" s="72"/>
      <c r="R25" s="72"/>
      <c r="S25" s="73" t="s">
        <v>57</v>
      </c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4" t="s">
        <v>51</v>
      </c>
      <c r="AE25" s="73"/>
      <c r="AF25" s="75" t="s">
        <v>58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52" t="s">
        <v>20</v>
      </c>
      <c r="C26" s="53"/>
      <c r="D26" s="54"/>
      <c r="E26" s="19">
        <f>SUM(E23:E25)</f>
        <v>184</v>
      </c>
      <c r="F26" s="19">
        <f>SUM(F23:F25)</f>
        <v>5</v>
      </c>
      <c r="G26" s="19">
        <f>SUM(G23:G25)</f>
        <v>79</v>
      </c>
      <c r="H26" s="19">
        <f>SUM(H23:H25)</f>
        <v>136</v>
      </c>
      <c r="I26" s="19">
        <f>SUM(I23:I25)</f>
        <v>667</v>
      </c>
      <c r="J26" s="1"/>
      <c r="K26" s="55">
        <f>PRODUCT((F26+G26)/E26)</f>
        <v>0.45652173913043476</v>
      </c>
      <c r="L26" s="55">
        <f>PRODUCT(H26/E26)</f>
        <v>0.73913043478260865</v>
      </c>
      <c r="M26" s="55">
        <f>PRODUCT(I26/E26)</f>
        <v>3.625</v>
      </c>
      <c r="N26" s="31">
        <f>PRODUCT(I26/O26)</f>
        <v>0.53671028675599897</v>
      </c>
      <c r="O26" s="25">
        <f>SUM(O23:O25)</f>
        <v>1242.7561320493821</v>
      </c>
      <c r="P26" s="76" t="s">
        <v>54</v>
      </c>
      <c r="Q26" s="77"/>
      <c r="R26" s="77"/>
      <c r="S26" s="78" t="s">
        <v>63</v>
      </c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9" t="s">
        <v>59</v>
      </c>
      <c r="AE26" s="78"/>
      <c r="AF26" s="80" t="s">
        <v>64</v>
      </c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36"/>
      <c r="C27" s="36"/>
      <c r="D27" s="36"/>
      <c r="E27" s="36"/>
      <c r="F27" s="36"/>
      <c r="G27" s="36"/>
      <c r="H27" s="36"/>
      <c r="I27" s="36"/>
      <c r="J27" s="1"/>
      <c r="K27" s="36"/>
      <c r="L27" s="36"/>
      <c r="M27" s="36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 t="s">
        <v>34</v>
      </c>
      <c r="C28" s="1"/>
      <c r="D28" s="1" t="s">
        <v>48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47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46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8"/>
      <c r="AI40" s="58"/>
      <c r="AJ40" s="58"/>
      <c r="AK40" s="58"/>
      <c r="AL40" s="5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58"/>
      <c r="AI41" s="58"/>
      <c r="AJ41" s="58"/>
      <c r="AK41" s="58"/>
      <c r="AL41" s="58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9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35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6"/>
      <c r="W46" s="56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workbookViewId="0"/>
  </sheetViews>
  <sheetFormatPr defaultRowHeight="15" x14ac:dyDescent="0.25"/>
  <cols>
    <col min="1" max="1" width="0.7109375" style="126" customWidth="1"/>
    <col min="2" max="2" width="30" style="127" customWidth="1"/>
    <col min="3" max="3" width="17.5703125" style="128" customWidth="1"/>
    <col min="4" max="4" width="10.5703125" style="129" customWidth="1"/>
    <col min="5" max="5" width="10.28515625" style="129" customWidth="1"/>
    <col min="6" max="6" width="0.7109375" style="37" customWidth="1"/>
    <col min="7" max="11" width="4.7109375" style="128" customWidth="1"/>
    <col min="12" max="12" width="6.28515625" style="128" customWidth="1"/>
    <col min="13" max="16" width="4.7109375" style="128" customWidth="1"/>
    <col min="17" max="21" width="6.7109375" style="128" customWidth="1"/>
    <col min="22" max="22" width="11" style="128" customWidth="1"/>
    <col min="23" max="23" width="24.140625" style="129" customWidth="1"/>
    <col min="24" max="24" width="9.42578125" style="128" customWidth="1"/>
    <col min="25" max="30" width="9.140625" style="13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2" t="s">
        <v>86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89"/>
      <c r="Y1" s="93"/>
      <c r="Z1" s="93"/>
      <c r="AA1" s="93"/>
      <c r="AB1" s="93"/>
      <c r="AC1" s="93"/>
      <c r="AD1" s="93"/>
    </row>
    <row r="2" spans="1:30" x14ac:dyDescent="0.25">
      <c r="A2" s="9"/>
      <c r="B2" s="11" t="s">
        <v>44</v>
      </c>
      <c r="C2" s="4" t="s">
        <v>45</v>
      </c>
      <c r="D2" s="12"/>
      <c r="E2" s="12"/>
      <c r="F2" s="95"/>
      <c r="G2" s="94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65"/>
      <c r="Y2" s="93"/>
      <c r="Z2" s="93"/>
      <c r="AA2" s="93"/>
      <c r="AB2" s="93"/>
      <c r="AC2" s="93"/>
      <c r="AD2" s="93"/>
    </row>
    <row r="3" spans="1:30" x14ac:dyDescent="0.25">
      <c r="A3" s="9"/>
      <c r="B3" s="96" t="s">
        <v>87</v>
      </c>
      <c r="C3" s="23" t="s">
        <v>67</v>
      </c>
      <c r="D3" s="97" t="s">
        <v>68</v>
      </c>
      <c r="E3" s="98" t="s">
        <v>1</v>
      </c>
      <c r="F3" s="25"/>
      <c r="G3" s="99" t="s">
        <v>69</v>
      </c>
      <c r="H3" s="100" t="s">
        <v>70</v>
      </c>
      <c r="I3" s="100" t="s">
        <v>31</v>
      </c>
      <c r="J3" s="18" t="s">
        <v>71</v>
      </c>
      <c r="K3" s="101" t="s">
        <v>72</v>
      </c>
      <c r="L3" s="101" t="s">
        <v>73</v>
      </c>
      <c r="M3" s="99" t="s">
        <v>74</v>
      </c>
      <c r="N3" s="99" t="s">
        <v>30</v>
      </c>
      <c r="O3" s="100" t="s">
        <v>75</v>
      </c>
      <c r="P3" s="99" t="s">
        <v>70</v>
      </c>
      <c r="Q3" s="99" t="s">
        <v>3</v>
      </c>
      <c r="R3" s="99">
        <v>1</v>
      </c>
      <c r="S3" s="99">
        <v>2</v>
      </c>
      <c r="T3" s="99">
        <v>3</v>
      </c>
      <c r="U3" s="99" t="s">
        <v>76</v>
      </c>
      <c r="V3" s="18" t="s">
        <v>21</v>
      </c>
      <c r="W3" s="17" t="s">
        <v>77</v>
      </c>
      <c r="X3" s="17" t="s">
        <v>78</v>
      </c>
      <c r="Y3" s="93"/>
      <c r="Z3" s="93"/>
      <c r="AA3" s="93"/>
      <c r="AB3" s="93"/>
      <c r="AC3" s="93"/>
      <c r="AD3" s="93"/>
    </row>
    <row r="4" spans="1:30" x14ac:dyDescent="0.25">
      <c r="A4" s="131"/>
      <c r="B4" s="102" t="s">
        <v>81</v>
      </c>
      <c r="C4" s="103" t="s">
        <v>88</v>
      </c>
      <c r="D4" s="102" t="s">
        <v>79</v>
      </c>
      <c r="E4" s="104" t="s">
        <v>43</v>
      </c>
      <c r="F4" s="133"/>
      <c r="G4" s="105">
        <v>1</v>
      </c>
      <c r="H4" s="106"/>
      <c r="I4" s="106"/>
      <c r="J4" s="107"/>
      <c r="K4" s="107" t="s">
        <v>89</v>
      </c>
      <c r="L4" s="107"/>
      <c r="M4" s="107">
        <v>1</v>
      </c>
      <c r="N4" s="105"/>
      <c r="O4" s="105"/>
      <c r="P4" s="105"/>
      <c r="Q4" s="109" t="s">
        <v>90</v>
      </c>
      <c r="R4" s="109"/>
      <c r="S4" s="109"/>
      <c r="T4" s="109"/>
      <c r="U4" s="109"/>
      <c r="V4" s="108" t="s">
        <v>82</v>
      </c>
      <c r="W4" s="103" t="s">
        <v>83</v>
      </c>
      <c r="X4" s="109" t="s">
        <v>84</v>
      </c>
      <c r="Y4" s="93"/>
      <c r="Z4" s="93"/>
      <c r="AA4" s="93"/>
      <c r="AB4" s="93"/>
      <c r="AC4" s="93"/>
      <c r="AD4" s="93"/>
    </row>
    <row r="5" spans="1:30" x14ac:dyDescent="0.25">
      <c r="A5" s="24"/>
      <c r="B5" s="110" t="s">
        <v>80</v>
      </c>
      <c r="C5" s="111" t="s">
        <v>85</v>
      </c>
      <c r="D5" s="112"/>
      <c r="E5" s="113"/>
      <c r="F5" s="114"/>
      <c r="G5" s="115"/>
      <c r="H5" s="115"/>
      <c r="I5" s="115"/>
      <c r="J5" s="116"/>
      <c r="K5" s="116"/>
      <c r="L5" s="116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2"/>
      <c r="X5" s="117"/>
      <c r="Y5" s="93"/>
      <c r="Z5" s="93"/>
      <c r="AA5" s="93"/>
      <c r="AB5" s="93"/>
      <c r="AC5" s="93"/>
      <c r="AD5" s="93"/>
    </row>
    <row r="6" spans="1:30" x14ac:dyDescent="0.25">
      <c r="A6" s="24"/>
      <c r="B6" s="118"/>
      <c r="C6" s="119"/>
      <c r="D6" s="119"/>
      <c r="E6" s="120"/>
      <c r="F6" s="120"/>
      <c r="G6" s="121"/>
      <c r="H6" s="122"/>
      <c r="I6" s="120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3"/>
      <c r="Y6" s="93"/>
      <c r="Z6" s="93"/>
      <c r="AA6" s="93"/>
      <c r="AB6" s="93"/>
      <c r="AC6" s="93"/>
      <c r="AD6" s="93"/>
    </row>
    <row r="7" spans="1:30" x14ac:dyDescent="0.25">
      <c r="A7" s="24"/>
      <c r="B7" s="124"/>
      <c r="C7" s="1"/>
      <c r="D7" s="124"/>
      <c r="E7" s="125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24"/>
      <c r="X7" s="1"/>
      <c r="Y7" s="93"/>
      <c r="Z7" s="93"/>
      <c r="AA7" s="93"/>
      <c r="AB7" s="93"/>
      <c r="AC7" s="93"/>
      <c r="AD7" s="93"/>
    </row>
    <row r="8" spans="1:30" x14ac:dyDescent="0.25">
      <c r="A8" s="24"/>
      <c r="B8" s="124"/>
      <c r="C8" s="1"/>
      <c r="D8" s="124"/>
      <c r="E8" s="125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24"/>
      <c r="X8" s="1"/>
      <c r="Y8" s="93"/>
      <c r="Z8" s="93"/>
      <c r="AA8" s="93"/>
      <c r="AB8" s="93"/>
      <c r="AC8" s="93"/>
      <c r="AD8" s="93"/>
    </row>
    <row r="9" spans="1:30" x14ac:dyDescent="0.25">
      <c r="A9" s="24"/>
      <c r="B9" s="124"/>
      <c r="C9" s="1"/>
      <c r="D9" s="124"/>
      <c r="E9" s="125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24"/>
      <c r="X9" s="1"/>
      <c r="Y9" s="93"/>
      <c r="Z9" s="93"/>
      <c r="AA9" s="93"/>
      <c r="AB9" s="93"/>
      <c r="AC9" s="93"/>
      <c r="AD9" s="93"/>
    </row>
    <row r="10" spans="1:30" x14ac:dyDescent="0.25">
      <c r="A10" s="24"/>
      <c r="B10" s="124"/>
      <c r="C10" s="1"/>
      <c r="D10" s="124"/>
      <c r="E10" s="12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24"/>
      <c r="X10" s="1"/>
      <c r="Y10" s="93"/>
      <c r="Z10" s="93"/>
      <c r="AA10" s="93"/>
      <c r="AB10" s="93"/>
      <c r="AC10" s="93"/>
      <c r="AD10" s="93"/>
    </row>
    <row r="11" spans="1:30" x14ac:dyDescent="0.25">
      <c r="A11" s="24"/>
      <c r="B11" s="124"/>
      <c r="C11" s="1"/>
      <c r="D11" s="124"/>
      <c r="E11" s="12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4"/>
      <c r="X11" s="1"/>
      <c r="Y11" s="93"/>
      <c r="Z11" s="93"/>
      <c r="AA11" s="93"/>
      <c r="AB11" s="93"/>
      <c r="AC11" s="93"/>
      <c r="AD11" s="93"/>
    </row>
    <row r="12" spans="1:30" x14ac:dyDescent="0.25">
      <c r="A12" s="24"/>
      <c r="B12" s="124"/>
      <c r="C12" s="1"/>
      <c r="D12" s="124"/>
      <c r="E12" s="12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4"/>
      <c r="X12" s="1"/>
      <c r="Y12" s="93"/>
      <c r="Z12" s="93"/>
      <c r="AA12" s="93"/>
      <c r="AB12" s="93"/>
      <c r="AC12" s="93"/>
      <c r="AD12" s="93"/>
    </row>
    <row r="13" spans="1:30" x14ac:dyDescent="0.25">
      <c r="A13" s="24"/>
      <c r="B13" s="124"/>
      <c r="C13" s="1"/>
      <c r="D13" s="124"/>
      <c r="E13" s="12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4"/>
      <c r="X13" s="1"/>
      <c r="Y13" s="93"/>
      <c r="Z13" s="93"/>
      <c r="AA13" s="93"/>
      <c r="AB13" s="93"/>
      <c r="AC13" s="93"/>
      <c r="AD13" s="93"/>
    </row>
    <row r="14" spans="1:30" x14ac:dyDescent="0.25">
      <c r="A14" s="24"/>
      <c r="B14" s="124"/>
      <c r="C14" s="1"/>
      <c r="D14" s="124"/>
      <c r="E14" s="12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4"/>
      <c r="X14" s="1"/>
      <c r="Y14" s="93"/>
      <c r="Z14" s="93"/>
      <c r="AA14" s="93"/>
      <c r="AB14" s="93"/>
      <c r="AC14" s="93"/>
      <c r="AD14" s="93"/>
    </row>
    <row r="15" spans="1:30" x14ac:dyDescent="0.25">
      <c r="A15" s="24"/>
      <c r="B15" s="124"/>
      <c r="C15" s="1"/>
      <c r="D15" s="124"/>
      <c r="E15" s="12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4"/>
      <c r="X15" s="1"/>
      <c r="Y15" s="93"/>
      <c r="Z15" s="93"/>
      <c r="AA15" s="93"/>
      <c r="AB15" s="93"/>
      <c r="AC15" s="93"/>
      <c r="AD15" s="93"/>
    </row>
    <row r="16" spans="1:30" x14ac:dyDescent="0.25">
      <c r="A16" s="24"/>
      <c r="B16" s="124"/>
      <c r="C16" s="1"/>
      <c r="D16" s="124"/>
      <c r="E16" s="12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4"/>
      <c r="X16" s="1"/>
      <c r="Y16" s="93"/>
      <c r="Z16" s="93"/>
      <c r="AA16" s="93"/>
      <c r="AB16" s="93"/>
      <c r="AC16" s="93"/>
      <c r="AD16" s="93"/>
    </row>
    <row r="17" spans="1:30" x14ac:dyDescent="0.25">
      <c r="A17" s="24"/>
      <c r="B17" s="124"/>
      <c r="C17" s="1"/>
      <c r="D17" s="124"/>
      <c r="E17" s="12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4"/>
      <c r="X17" s="1"/>
      <c r="Y17" s="93"/>
      <c r="Z17" s="93"/>
      <c r="AA17" s="93"/>
      <c r="AB17" s="93"/>
      <c r="AC17" s="93"/>
      <c r="AD17" s="93"/>
    </row>
    <row r="18" spans="1:30" x14ac:dyDescent="0.25">
      <c r="A18" s="24"/>
      <c r="B18" s="124"/>
      <c r="C18" s="1"/>
      <c r="D18" s="124"/>
      <c r="E18" s="12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4"/>
      <c r="X18" s="1"/>
      <c r="Y18" s="93"/>
      <c r="Z18" s="93"/>
      <c r="AA18" s="93"/>
      <c r="AB18" s="93"/>
      <c r="AC18" s="93"/>
      <c r="AD18" s="93"/>
    </row>
    <row r="19" spans="1:30" x14ac:dyDescent="0.25">
      <c r="A19" s="24"/>
      <c r="B19" s="124"/>
      <c r="C19" s="1"/>
      <c r="D19" s="124"/>
      <c r="E19" s="12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4"/>
      <c r="X19" s="1"/>
      <c r="Y19" s="93"/>
      <c r="Z19" s="93"/>
      <c r="AA19" s="93"/>
      <c r="AB19" s="93"/>
      <c r="AC19" s="93"/>
      <c r="AD19" s="93"/>
    </row>
    <row r="20" spans="1:30" x14ac:dyDescent="0.25">
      <c r="A20" s="24"/>
      <c r="B20" s="124"/>
      <c r="C20" s="1"/>
      <c r="D20" s="124"/>
      <c r="E20" s="12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4"/>
      <c r="X20" s="1"/>
      <c r="Y20" s="93"/>
      <c r="Z20" s="93"/>
      <c r="AA20" s="93"/>
      <c r="AB20" s="93"/>
      <c r="AC20" s="93"/>
      <c r="AD20" s="93"/>
    </row>
    <row r="21" spans="1:30" x14ac:dyDescent="0.25">
      <c r="A21" s="24"/>
      <c r="B21" s="124"/>
      <c r="C21" s="1"/>
      <c r="D21" s="124"/>
      <c r="E21" s="12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4"/>
      <c r="X21" s="1"/>
      <c r="Y21" s="93"/>
      <c r="Z21" s="93"/>
      <c r="AA21" s="93"/>
      <c r="AB21" s="93"/>
      <c r="AC21" s="93"/>
      <c r="AD21" s="93"/>
    </row>
    <row r="22" spans="1:30" x14ac:dyDescent="0.25">
      <c r="A22" s="24"/>
      <c r="B22" s="124"/>
      <c r="C22" s="1"/>
      <c r="D22" s="124"/>
      <c r="E22" s="12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4"/>
      <c r="X22" s="1"/>
      <c r="Y22" s="93"/>
      <c r="Z22" s="93"/>
      <c r="AA22" s="93"/>
      <c r="AB22" s="93"/>
      <c r="AC22" s="93"/>
      <c r="AD22" s="93"/>
    </row>
    <row r="23" spans="1:30" x14ac:dyDescent="0.25">
      <c r="A23" s="24"/>
      <c r="B23" s="124"/>
      <c r="C23" s="1"/>
      <c r="D23" s="124"/>
      <c r="E23" s="12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4"/>
      <c r="X23" s="1"/>
      <c r="Y23" s="93"/>
      <c r="Z23" s="93"/>
      <c r="AA23" s="93"/>
      <c r="AB23" s="93"/>
      <c r="AC23" s="93"/>
      <c r="AD23" s="93"/>
    </row>
    <row r="24" spans="1:30" x14ac:dyDescent="0.25">
      <c r="A24" s="24"/>
      <c r="B24" s="124"/>
      <c r="C24" s="1"/>
      <c r="D24" s="124"/>
      <c r="E24" s="12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4"/>
      <c r="X24" s="1"/>
      <c r="Y24" s="93"/>
      <c r="Z24" s="93"/>
      <c r="AA24" s="93"/>
      <c r="AB24" s="93"/>
      <c r="AC24" s="93"/>
      <c r="AD24" s="93"/>
    </row>
    <row r="25" spans="1:30" x14ac:dyDescent="0.25">
      <c r="A25" s="24"/>
      <c r="B25" s="124"/>
      <c r="C25" s="1"/>
      <c r="D25" s="124"/>
      <c r="E25" s="12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4"/>
      <c r="X25" s="1"/>
      <c r="Y25" s="93"/>
      <c r="Z25" s="93"/>
      <c r="AA25" s="93"/>
      <c r="AB25" s="93"/>
      <c r="AC25" s="93"/>
      <c r="AD25" s="93"/>
    </row>
    <row r="26" spans="1:30" x14ac:dyDescent="0.25">
      <c r="A26" s="24"/>
      <c r="B26" s="124"/>
      <c r="C26" s="1"/>
      <c r="D26" s="124"/>
      <c r="E26" s="12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4"/>
      <c r="X26" s="1"/>
      <c r="Y26" s="93"/>
      <c r="Z26" s="93"/>
      <c r="AA26" s="93"/>
      <c r="AB26" s="93"/>
      <c r="AC26" s="93"/>
      <c r="AD26" s="93"/>
    </row>
    <row r="27" spans="1:30" x14ac:dyDescent="0.25">
      <c r="A27" s="24"/>
      <c r="B27" s="124"/>
      <c r="C27" s="1"/>
      <c r="D27" s="124"/>
      <c r="E27" s="12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4"/>
      <c r="X27" s="1"/>
      <c r="Y27" s="93"/>
      <c r="Z27" s="93"/>
      <c r="AA27" s="93"/>
      <c r="AB27" s="93"/>
      <c r="AC27" s="93"/>
      <c r="AD27" s="93"/>
    </row>
    <row r="28" spans="1:30" x14ac:dyDescent="0.25">
      <c r="A28" s="24"/>
      <c r="B28" s="124"/>
      <c r="C28" s="1"/>
      <c r="D28" s="124"/>
      <c r="E28" s="12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4"/>
      <c r="X28" s="1"/>
      <c r="Y28" s="93"/>
      <c r="Z28" s="93"/>
      <c r="AA28" s="93"/>
      <c r="AB28" s="93"/>
      <c r="AC28" s="93"/>
      <c r="AD28" s="93"/>
    </row>
    <row r="29" spans="1:30" x14ac:dyDescent="0.25">
      <c r="A29" s="24"/>
      <c r="B29" s="124"/>
      <c r="C29" s="1"/>
      <c r="D29" s="124"/>
      <c r="E29" s="12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4"/>
      <c r="X29" s="1"/>
      <c r="Y29" s="93"/>
      <c r="Z29" s="93"/>
      <c r="AA29" s="93"/>
      <c r="AB29" s="93"/>
      <c r="AC29" s="93"/>
      <c r="AD29" s="93"/>
    </row>
    <row r="30" spans="1:30" x14ac:dyDescent="0.25">
      <c r="A30" s="24"/>
      <c r="B30" s="124"/>
      <c r="C30" s="1"/>
      <c r="D30" s="124"/>
      <c r="E30" s="12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4"/>
      <c r="X30" s="1"/>
      <c r="Y30" s="93"/>
      <c r="Z30" s="93"/>
      <c r="AA30" s="93"/>
      <c r="AB30" s="93"/>
      <c r="AC30" s="93"/>
      <c r="AD30" s="93"/>
    </row>
    <row r="31" spans="1:30" x14ac:dyDescent="0.25">
      <c r="A31" s="24"/>
      <c r="B31" s="124"/>
      <c r="C31" s="1"/>
      <c r="D31" s="124"/>
      <c r="E31" s="12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4"/>
      <c r="X31" s="1"/>
      <c r="Y31" s="93"/>
      <c r="Z31" s="93"/>
      <c r="AA31" s="93"/>
      <c r="AB31" s="93"/>
      <c r="AC31" s="93"/>
      <c r="AD31" s="93"/>
    </row>
    <row r="32" spans="1:30" x14ac:dyDescent="0.25">
      <c r="A32" s="24"/>
      <c r="B32" s="124"/>
      <c r="C32" s="1"/>
      <c r="D32" s="124"/>
      <c r="E32" s="12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4"/>
      <c r="X32" s="1"/>
      <c r="Y32" s="93"/>
      <c r="Z32" s="93"/>
      <c r="AA32" s="93"/>
      <c r="AB32" s="93"/>
      <c r="AC32" s="93"/>
      <c r="AD32" s="93"/>
    </row>
    <row r="33" spans="1:30" x14ac:dyDescent="0.25">
      <c r="A33" s="24"/>
      <c r="B33" s="124"/>
      <c r="C33" s="1"/>
      <c r="D33" s="124"/>
      <c r="E33" s="12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4"/>
      <c r="X33" s="1"/>
      <c r="Y33" s="93"/>
      <c r="Z33" s="93"/>
      <c r="AA33" s="93"/>
      <c r="AB33" s="93"/>
      <c r="AC33" s="93"/>
      <c r="AD33" s="93"/>
    </row>
    <row r="34" spans="1:30" x14ac:dyDescent="0.25">
      <c r="A34" s="24"/>
      <c r="B34" s="124"/>
      <c r="C34" s="1"/>
      <c r="D34" s="124"/>
      <c r="E34" s="12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4"/>
      <c r="X34" s="1"/>
      <c r="Y34" s="93"/>
      <c r="Z34" s="93"/>
      <c r="AA34" s="93"/>
      <c r="AB34" s="93"/>
      <c r="AC34" s="93"/>
      <c r="AD34" s="93"/>
    </row>
    <row r="35" spans="1:30" x14ac:dyDescent="0.25">
      <c r="A35" s="24"/>
      <c r="B35" s="124"/>
      <c r="C35" s="1"/>
      <c r="D35" s="124"/>
      <c r="E35" s="125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4"/>
      <c r="X35" s="1"/>
      <c r="Y35" s="93"/>
      <c r="Z35" s="93"/>
      <c r="AA35" s="93"/>
      <c r="AB35" s="93"/>
      <c r="AC35" s="93"/>
      <c r="AD35" s="93"/>
    </row>
    <row r="36" spans="1:30" x14ac:dyDescent="0.25">
      <c r="A36" s="24"/>
      <c r="B36" s="124"/>
      <c r="C36" s="1"/>
      <c r="D36" s="124"/>
      <c r="E36" s="125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4"/>
      <c r="X36" s="1"/>
      <c r="Y36" s="93"/>
      <c r="Z36" s="93"/>
      <c r="AA36" s="93"/>
      <c r="AB36" s="93"/>
      <c r="AC36" s="93"/>
      <c r="AD36" s="93"/>
    </row>
    <row r="37" spans="1:30" x14ac:dyDescent="0.25">
      <c r="A37" s="24"/>
      <c r="B37" s="124"/>
      <c r="C37" s="1"/>
      <c r="D37" s="124"/>
      <c r="E37" s="125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4"/>
      <c r="X37" s="1"/>
      <c r="Y37" s="93"/>
      <c r="Z37" s="93"/>
      <c r="AA37" s="93"/>
      <c r="AB37" s="93"/>
      <c r="AC37" s="93"/>
      <c r="AD37" s="93"/>
    </row>
    <row r="38" spans="1:30" x14ac:dyDescent="0.25">
      <c r="A38" s="24"/>
      <c r="B38" s="124"/>
      <c r="C38" s="1"/>
      <c r="D38" s="124"/>
      <c r="E38" s="125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4"/>
      <c r="X38" s="1"/>
      <c r="Y38" s="93"/>
      <c r="Z38" s="93"/>
      <c r="AA38" s="93"/>
      <c r="AB38" s="93"/>
      <c r="AC38" s="93"/>
      <c r="AD38" s="93"/>
    </row>
    <row r="39" spans="1:30" x14ac:dyDescent="0.25">
      <c r="A39" s="24"/>
      <c r="B39" s="124"/>
      <c r="C39" s="1"/>
      <c r="D39" s="124"/>
      <c r="E39" s="125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4"/>
      <c r="X39" s="1"/>
      <c r="Y39" s="93"/>
      <c r="Z39" s="93"/>
      <c r="AA39" s="93"/>
      <c r="AB39" s="93"/>
      <c r="AC39" s="93"/>
      <c r="AD39" s="93"/>
    </row>
    <row r="40" spans="1:30" x14ac:dyDescent="0.25">
      <c r="A40" s="24"/>
      <c r="B40" s="124"/>
      <c r="C40" s="1"/>
      <c r="D40" s="124"/>
      <c r="E40" s="125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4"/>
      <c r="X40" s="1"/>
      <c r="Y40" s="93"/>
      <c r="Z40" s="93"/>
      <c r="AA40" s="93"/>
      <c r="AB40" s="93"/>
      <c r="AC40" s="93"/>
      <c r="AD40" s="93"/>
    </row>
    <row r="41" spans="1:30" x14ac:dyDescent="0.25">
      <c r="A41" s="24"/>
      <c r="B41" s="124"/>
      <c r="C41" s="1"/>
      <c r="D41" s="124"/>
      <c r="E41" s="125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4"/>
      <c r="X41" s="1"/>
      <c r="Y41" s="93"/>
      <c r="Z41" s="93"/>
      <c r="AA41" s="93"/>
      <c r="AB41" s="93"/>
      <c r="AC41" s="93"/>
      <c r="AD41" s="93"/>
    </row>
    <row r="42" spans="1:30" x14ac:dyDescent="0.25">
      <c r="A42" s="24"/>
      <c r="B42" s="124"/>
      <c r="C42" s="1"/>
      <c r="D42" s="124"/>
      <c r="E42" s="125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4"/>
      <c r="X42" s="1"/>
      <c r="Y42" s="93"/>
      <c r="Z42" s="93"/>
      <c r="AA42" s="93"/>
      <c r="AB42" s="93"/>
      <c r="AC42" s="93"/>
      <c r="AD42" s="93"/>
    </row>
    <row r="43" spans="1:30" x14ac:dyDescent="0.25">
      <c r="A43" s="24"/>
      <c r="B43" s="124"/>
      <c r="C43" s="1"/>
      <c r="D43" s="124"/>
      <c r="E43" s="125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4"/>
      <c r="X43" s="1"/>
      <c r="Y43" s="93"/>
      <c r="Z43" s="93"/>
      <c r="AA43" s="93"/>
      <c r="AB43" s="93"/>
      <c r="AC43" s="93"/>
      <c r="AD43" s="93"/>
    </row>
    <row r="44" spans="1:30" x14ac:dyDescent="0.25">
      <c r="A44" s="24"/>
      <c r="B44" s="124"/>
      <c r="C44" s="1"/>
      <c r="D44" s="124"/>
      <c r="E44" s="125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4"/>
      <c r="X44" s="1"/>
      <c r="Y44" s="93"/>
      <c r="Z44" s="93"/>
      <c r="AA44" s="93"/>
      <c r="AB44" s="93"/>
      <c r="AC44" s="93"/>
      <c r="AD44" s="93"/>
    </row>
    <row r="45" spans="1:30" x14ac:dyDescent="0.25">
      <c r="A45" s="24"/>
      <c r="B45" s="124"/>
      <c r="C45" s="1"/>
      <c r="D45" s="124"/>
      <c r="E45" s="125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4"/>
      <c r="X45" s="1"/>
      <c r="Y45" s="93"/>
      <c r="Z45" s="93"/>
      <c r="AA45" s="93"/>
      <c r="AB45" s="93"/>
      <c r="AC45" s="93"/>
      <c r="AD45" s="93"/>
    </row>
    <row r="46" spans="1:30" x14ac:dyDescent="0.25">
      <c r="A46" s="24"/>
      <c r="B46" s="124"/>
      <c r="C46" s="1"/>
      <c r="D46" s="124"/>
      <c r="E46" s="125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4"/>
      <c r="X46" s="1"/>
      <c r="Y46" s="93"/>
      <c r="Z46" s="93"/>
      <c r="AA46" s="93"/>
      <c r="AB46" s="93"/>
      <c r="AC46" s="93"/>
      <c r="AD46" s="93"/>
    </row>
    <row r="47" spans="1:30" x14ac:dyDescent="0.25">
      <c r="A47" s="24"/>
      <c r="B47" s="124"/>
      <c r="C47" s="1"/>
      <c r="D47" s="124"/>
      <c r="E47" s="125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4"/>
      <c r="X47" s="1"/>
      <c r="Y47" s="93"/>
      <c r="Z47" s="93"/>
      <c r="AA47" s="93"/>
      <c r="AB47" s="93"/>
      <c r="AC47" s="93"/>
      <c r="AD47" s="93"/>
    </row>
    <row r="48" spans="1:30" x14ac:dyDescent="0.25">
      <c r="A48" s="24"/>
      <c r="B48" s="124"/>
      <c r="C48" s="1"/>
      <c r="D48" s="124"/>
      <c r="E48" s="125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4"/>
      <c r="X48" s="1"/>
      <c r="Y48" s="93"/>
      <c r="Z48" s="93"/>
      <c r="AA48" s="93"/>
      <c r="AB48" s="93"/>
      <c r="AC48" s="93"/>
      <c r="AD48" s="93"/>
    </row>
    <row r="49" spans="1:30" x14ac:dyDescent="0.25">
      <c r="A49" s="24"/>
      <c r="B49" s="124"/>
      <c r="C49" s="1"/>
      <c r="D49" s="124"/>
      <c r="E49" s="125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4"/>
      <c r="X49" s="1"/>
      <c r="Y49" s="93"/>
      <c r="Z49" s="93"/>
      <c r="AA49" s="93"/>
      <c r="AB49" s="93"/>
      <c r="AC49" s="93"/>
      <c r="AD49" s="93"/>
    </row>
    <row r="50" spans="1:30" x14ac:dyDescent="0.25">
      <c r="A50" s="24"/>
      <c r="B50" s="124"/>
      <c r="C50" s="1"/>
      <c r="D50" s="124"/>
      <c r="E50" s="125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4"/>
      <c r="X50" s="1"/>
      <c r="Y50" s="93"/>
      <c r="Z50" s="93"/>
      <c r="AA50" s="93"/>
      <c r="AB50" s="93"/>
      <c r="AC50" s="93"/>
      <c r="AD50" s="93"/>
    </row>
    <row r="51" spans="1:30" x14ac:dyDescent="0.25">
      <c r="A51" s="24"/>
      <c r="B51" s="124"/>
      <c r="C51" s="1"/>
      <c r="D51" s="124"/>
      <c r="E51" s="125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4"/>
      <c r="X51" s="1"/>
      <c r="Y51" s="93"/>
      <c r="Z51" s="93"/>
      <c r="AA51" s="93"/>
      <c r="AB51" s="93"/>
      <c r="AC51" s="93"/>
      <c r="AD51" s="93"/>
    </row>
    <row r="52" spans="1:30" x14ac:dyDescent="0.25">
      <c r="A52" s="24"/>
      <c r="B52" s="124"/>
      <c r="C52" s="1"/>
      <c r="D52" s="124"/>
      <c r="E52" s="125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4"/>
      <c r="X52" s="1"/>
      <c r="Y52" s="93"/>
      <c r="Z52" s="93"/>
      <c r="AA52" s="93"/>
      <c r="AB52" s="93"/>
      <c r="AC52" s="93"/>
      <c r="AD52" s="93"/>
    </row>
    <row r="53" spans="1:30" x14ac:dyDescent="0.25">
      <c r="A53" s="24"/>
      <c r="B53" s="124"/>
      <c r="C53" s="1"/>
      <c r="D53" s="124"/>
      <c r="E53" s="125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4"/>
      <c r="X53" s="1"/>
      <c r="Y53" s="93"/>
      <c r="Z53" s="93"/>
      <c r="AA53" s="93"/>
      <c r="AB53" s="93"/>
      <c r="AC53" s="93"/>
      <c r="AD53" s="93"/>
    </row>
    <row r="54" spans="1:30" x14ac:dyDescent="0.25">
      <c r="A54" s="24"/>
      <c r="B54" s="124"/>
      <c r="C54" s="1"/>
      <c r="D54" s="124"/>
      <c r="E54" s="125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4"/>
      <c r="X54" s="1"/>
      <c r="Y54" s="93"/>
      <c r="Z54" s="93"/>
      <c r="AA54" s="93"/>
      <c r="AB54" s="93"/>
      <c r="AC54" s="93"/>
      <c r="AD54" s="93"/>
    </row>
    <row r="55" spans="1:30" x14ac:dyDescent="0.25">
      <c r="A55" s="24"/>
      <c r="B55" s="124"/>
      <c r="C55" s="1"/>
      <c r="D55" s="124"/>
      <c r="E55" s="125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4"/>
      <c r="X55" s="1"/>
      <c r="Y55" s="93"/>
      <c r="Z55" s="93"/>
      <c r="AA55" s="93"/>
      <c r="AB55" s="93"/>
      <c r="AC55" s="93"/>
      <c r="AD55" s="93"/>
    </row>
    <row r="56" spans="1:30" x14ac:dyDescent="0.25">
      <c r="A56" s="24"/>
      <c r="B56" s="124"/>
      <c r="C56" s="1"/>
      <c r="D56" s="124"/>
      <c r="E56" s="125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4"/>
      <c r="X56" s="1"/>
      <c r="Y56" s="93"/>
      <c r="Z56" s="93"/>
      <c r="AA56" s="93"/>
      <c r="AB56" s="93"/>
      <c r="AC56" s="93"/>
      <c r="AD56" s="93"/>
    </row>
    <row r="57" spans="1:30" x14ac:dyDescent="0.25">
      <c r="A57" s="24"/>
      <c r="B57" s="124"/>
      <c r="C57" s="1"/>
      <c r="D57" s="124"/>
      <c r="E57" s="125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4"/>
      <c r="X57" s="1"/>
      <c r="Y57" s="93"/>
      <c r="Z57" s="93"/>
      <c r="AA57" s="93"/>
      <c r="AB57" s="93"/>
      <c r="AC57" s="93"/>
      <c r="AD57" s="93"/>
    </row>
    <row r="58" spans="1:30" x14ac:dyDescent="0.25">
      <c r="A58" s="24"/>
      <c r="B58" s="124"/>
      <c r="C58" s="1"/>
      <c r="D58" s="124"/>
      <c r="E58" s="125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4"/>
      <c r="X58" s="1"/>
      <c r="Y58" s="93"/>
      <c r="Z58" s="93"/>
      <c r="AA58" s="93"/>
      <c r="AB58" s="93"/>
      <c r="AC58" s="93"/>
      <c r="AD58" s="93"/>
    </row>
    <row r="59" spans="1:30" x14ac:dyDescent="0.25">
      <c r="A59" s="24"/>
      <c r="B59" s="124"/>
      <c r="C59" s="1"/>
      <c r="D59" s="124"/>
      <c r="E59" s="125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4"/>
      <c r="X59" s="1"/>
      <c r="Y59" s="93"/>
      <c r="Z59" s="93"/>
      <c r="AA59" s="93"/>
      <c r="AB59" s="93"/>
      <c r="AC59" s="93"/>
      <c r="AD59" s="93"/>
    </row>
    <row r="60" spans="1:30" x14ac:dyDescent="0.25">
      <c r="A60" s="24"/>
      <c r="B60" s="124"/>
      <c r="C60" s="1"/>
      <c r="D60" s="124"/>
      <c r="E60" s="125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4"/>
      <c r="X60" s="1"/>
      <c r="Y60" s="93"/>
      <c r="Z60" s="93"/>
      <c r="AA60" s="93"/>
      <c r="AB60" s="93"/>
      <c r="AC60" s="93"/>
      <c r="AD60" s="93"/>
    </row>
    <row r="61" spans="1:30" x14ac:dyDescent="0.25">
      <c r="A61" s="24"/>
      <c r="B61" s="124"/>
      <c r="C61" s="1"/>
      <c r="D61" s="124"/>
      <c r="E61" s="125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4"/>
      <c r="X61" s="1"/>
      <c r="Y61" s="93"/>
      <c r="Z61" s="93"/>
      <c r="AA61" s="93"/>
      <c r="AB61" s="93"/>
      <c r="AC61" s="93"/>
      <c r="AD61" s="93"/>
    </row>
    <row r="62" spans="1:30" x14ac:dyDescent="0.25">
      <c r="A62" s="24"/>
      <c r="B62" s="124"/>
      <c r="C62" s="1"/>
      <c r="D62" s="124"/>
      <c r="E62" s="125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4"/>
      <c r="X62" s="1"/>
      <c r="Y62" s="93"/>
      <c r="Z62" s="93"/>
      <c r="AA62" s="93"/>
      <c r="AB62" s="93"/>
      <c r="AC62" s="93"/>
      <c r="AD62" s="93"/>
    </row>
    <row r="63" spans="1:30" x14ac:dyDescent="0.25">
      <c r="A63" s="24"/>
      <c r="B63" s="124"/>
      <c r="C63" s="1"/>
      <c r="D63" s="124"/>
      <c r="E63" s="125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4"/>
      <c r="X63" s="1"/>
      <c r="Y63" s="93"/>
      <c r="Z63" s="93"/>
      <c r="AA63" s="93"/>
      <c r="AB63" s="93"/>
      <c r="AC63" s="93"/>
      <c r="AD63" s="93"/>
    </row>
    <row r="64" spans="1:30" x14ac:dyDescent="0.25">
      <c r="A64" s="24"/>
      <c r="B64" s="124"/>
      <c r="C64" s="1"/>
      <c r="D64" s="124"/>
      <c r="E64" s="125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4"/>
      <c r="X64" s="1"/>
      <c r="Y64" s="93"/>
      <c r="Z64" s="93"/>
      <c r="AA64" s="93"/>
      <c r="AB64" s="93"/>
      <c r="AC64" s="93"/>
      <c r="AD64" s="93"/>
    </row>
    <row r="65" spans="1:30" x14ac:dyDescent="0.25">
      <c r="A65" s="24"/>
      <c r="B65" s="124"/>
      <c r="C65" s="1"/>
      <c r="D65" s="124"/>
      <c r="E65" s="125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4"/>
      <c r="X65" s="1"/>
      <c r="Y65" s="93"/>
      <c r="Z65" s="93"/>
      <c r="AA65" s="93"/>
      <c r="AB65" s="93"/>
      <c r="AC65" s="93"/>
      <c r="AD65" s="93"/>
    </row>
    <row r="66" spans="1:30" x14ac:dyDescent="0.25">
      <c r="A66" s="24"/>
      <c r="B66" s="124"/>
      <c r="C66" s="1"/>
      <c r="D66" s="124"/>
      <c r="E66" s="125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4"/>
      <c r="X66" s="1"/>
      <c r="Y66" s="93"/>
      <c r="Z66" s="93"/>
      <c r="AA66" s="93"/>
      <c r="AB66" s="93"/>
      <c r="AC66" s="93"/>
      <c r="AD66" s="93"/>
    </row>
    <row r="67" spans="1:30" x14ac:dyDescent="0.25">
      <c r="A67" s="24"/>
      <c r="B67" s="124"/>
      <c r="C67" s="1"/>
      <c r="D67" s="124"/>
      <c r="E67" s="125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4"/>
      <c r="X67" s="1"/>
      <c r="Y67" s="93"/>
      <c r="Z67" s="93"/>
      <c r="AA67" s="93"/>
      <c r="AB67" s="93"/>
      <c r="AC67" s="93"/>
      <c r="AD67" s="93"/>
    </row>
    <row r="68" spans="1:30" x14ac:dyDescent="0.25">
      <c r="A68" s="24"/>
      <c r="B68" s="124"/>
      <c r="C68" s="1"/>
      <c r="D68" s="124"/>
      <c r="E68" s="125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4"/>
      <c r="X68" s="1"/>
      <c r="Y68" s="93"/>
      <c r="Z68" s="93"/>
      <c r="AA68" s="93"/>
      <c r="AB68" s="93"/>
      <c r="AC68" s="93"/>
      <c r="AD68" s="93"/>
    </row>
    <row r="69" spans="1:30" x14ac:dyDescent="0.25">
      <c r="A69" s="24"/>
      <c r="B69" s="124"/>
      <c r="C69" s="1"/>
      <c r="D69" s="124"/>
      <c r="E69" s="125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4"/>
      <c r="X69" s="1"/>
      <c r="Y69" s="93"/>
      <c r="Z69" s="93"/>
      <c r="AA69" s="93"/>
      <c r="AB69" s="93"/>
      <c r="AC69" s="93"/>
      <c r="AD69" s="93"/>
    </row>
    <row r="70" spans="1:30" x14ac:dyDescent="0.25">
      <c r="A70" s="24"/>
      <c r="B70" s="124"/>
      <c r="C70" s="1"/>
      <c r="D70" s="124"/>
      <c r="E70" s="125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4"/>
      <c r="X70" s="1"/>
      <c r="Y70" s="93"/>
      <c r="Z70" s="93"/>
      <c r="AA70" s="93"/>
      <c r="AB70" s="93"/>
      <c r="AC70" s="93"/>
      <c r="AD70" s="93"/>
    </row>
    <row r="71" spans="1:30" x14ac:dyDescent="0.25">
      <c r="A71" s="24"/>
      <c r="B71" s="124"/>
      <c r="C71" s="1"/>
      <c r="D71" s="124"/>
      <c r="E71" s="125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4"/>
      <c r="X71" s="1"/>
      <c r="Y71" s="93"/>
      <c r="Z71" s="93"/>
      <c r="AA71" s="93"/>
      <c r="AB71" s="93"/>
      <c r="AC71" s="93"/>
      <c r="AD71" s="93"/>
    </row>
    <row r="72" spans="1:30" x14ac:dyDescent="0.25">
      <c r="A72" s="24"/>
      <c r="B72" s="124"/>
      <c r="C72" s="1"/>
      <c r="D72" s="124"/>
      <c r="E72" s="125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4"/>
      <c r="X72" s="1"/>
      <c r="Y72" s="93"/>
      <c r="Z72" s="93"/>
      <c r="AA72" s="93"/>
      <c r="AB72" s="93"/>
      <c r="AC72" s="93"/>
      <c r="AD72" s="93"/>
    </row>
    <row r="73" spans="1:30" x14ac:dyDescent="0.25">
      <c r="A73" s="24"/>
      <c r="B73" s="124"/>
      <c r="C73" s="1"/>
      <c r="D73" s="124"/>
      <c r="E73" s="125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4"/>
      <c r="X73" s="1"/>
      <c r="Y73" s="93"/>
      <c r="Z73" s="93"/>
      <c r="AA73" s="93"/>
      <c r="AB73" s="93"/>
      <c r="AC73" s="93"/>
      <c r="AD73" s="93"/>
    </row>
    <row r="74" spans="1:30" x14ac:dyDescent="0.25">
      <c r="A74" s="24"/>
      <c r="B74" s="124"/>
      <c r="C74" s="1"/>
      <c r="D74" s="124"/>
      <c r="E74" s="125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4"/>
      <c r="X74" s="1"/>
      <c r="Y74" s="93"/>
      <c r="Z74" s="93"/>
      <c r="AA74" s="93"/>
      <c r="AB74" s="93"/>
      <c r="AC74" s="93"/>
      <c r="AD74" s="93"/>
    </row>
    <row r="75" spans="1:30" x14ac:dyDescent="0.25">
      <c r="A75" s="24"/>
      <c r="B75" s="124"/>
      <c r="C75" s="1"/>
      <c r="D75" s="124"/>
      <c r="E75" s="125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4"/>
      <c r="X75" s="1"/>
      <c r="Y75" s="93"/>
      <c r="Z75" s="93"/>
      <c r="AA75" s="93"/>
      <c r="AB75" s="93"/>
      <c r="AC75" s="93"/>
      <c r="AD75" s="93"/>
    </row>
    <row r="76" spans="1:30" x14ac:dyDescent="0.25">
      <c r="A76" s="24"/>
      <c r="B76" s="124"/>
      <c r="C76" s="1"/>
      <c r="D76" s="124"/>
      <c r="E76" s="125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4"/>
      <c r="X76" s="1"/>
      <c r="Y76" s="93"/>
      <c r="Z76" s="93"/>
      <c r="AA76" s="93"/>
      <c r="AB76" s="93"/>
      <c r="AC76" s="93"/>
      <c r="AD76" s="93"/>
    </row>
    <row r="77" spans="1:30" x14ac:dyDescent="0.25">
      <c r="A77" s="24"/>
      <c r="B77" s="124"/>
      <c r="C77" s="1"/>
      <c r="D77" s="124"/>
      <c r="E77" s="125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4"/>
      <c r="X77" s="1"/>
      <c r="Y77" s="93"/>
      <c r="Z77" s="93"/>
      <c r="AA77" s="93"/>
      <c r="AB77" s="93"/>
      <c r="AC77" s="93"/>
      <c r="AD77" s="93"/>
    </row>
    <row r="78" spans="1:30" x14ac:dyDescent="0.25">
      <c r="A78" s="24"/>
      <c r="B78" s="124"/>
      <c r="C78" s="1"/>
      <c r="D78" s="124"/>
      <c r="E78" s="125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4"/>
      <c r="X78" s="1"/>
      <c r="Y78" s="93"/>
      <c r="Z78" s="93"/>
      <c r="AA78" s="93"/>
      <c r="AB78" s="93"/>
      <c r="AC78" s="93"/>
      <c r="AD78" s="93"/>
    </row>
    <row r="79" spans="1:30" x14ac:dyDescent="0.25">
      <c r="A79" s="24"/>
      <c r="B79" s="124"/>
      <c r="C79" s="1"/>
      <c r="D79" s="124"/>
      <c r="E79" s="125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4"/>
      <c r="X79" s="1"/>
      <c r="Y79" s="93"/>
      <c r="Z79" s="93"/>
      <c r="AA79" s="93"/>
      <c r="AB79" s="93"/>
      <c r="AC79" s="93"/>
      <c r="AD79" s="93"/>
    </row>
    <row r="80" spans="1:30" x14ac:dyDescent="0.25">
      <c r="A80" s="24"/>
      <c r="B80" s="124"/>
      <c r="C80" s="1"/>
      <c r="D80" s="124"/>
      <c r="E80" s="125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4"/>
      <c r="X80" s="1"/>
      <c r="Y80" s="93"/>
      <c r="Z80" s="93"/>
      <c r="AA80" s="93"/>
      <c r="AB80" s="93"/>
      <c r="AC80" s="93"/>
      <c r="AD80" s="93"/>
    </row>
    <row r="81" spans="1:30" x14ac:dyDescent="0.25">
      <c r="A81" s="24"/>
      <c r="B81" s="124"/>
      <c r="C81" s="1"/>
      <c r="D81" s="124"/>
      <c r="E81" s="125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4"/>
      <c r="X81" s="1"/>
      <c r="Y81" s="93"/>
      <c r="Z81" s="93"/>
      <c r="AA81" s="93"/>
      <c r="AB81" s="93"/>
      <c r="AC81" s="93"/>
      <c r="AD81" s="93"/>
    </row>
    <row r="82" spans="1:30" x14ac:dyDescent="0.25">
      <c r="A82" s="24"/>
      <c r="B82" s="124"/>
      <c r="C82" s="1"/>
      <c r="D82" s="124"/>
      <c r="E82" s="125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4"/>
      <c r="X82" s="1"/>
      <c r="Y82" s="93"/>
      <c r="Z82" s="93"/>
      <c r="AA82" s="93"/>
      <c r="AB82" s="93"/>
      <c r="AC82" s="93"/>
      <c r="AD82" s="93"/>
    </row>
    <row r="83" spans="1:30" x14ac:dyDescent="0.25">
      <c r="A83" s="24"/>
      <c r="B83" s="124"/>
      <c r="C83" s="1"/>
      <c r="D83" s="124"/>
      <c r="E83" s="125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4"/>
      <c r="X83" s="1"/>
      <c r="Y83" s="93"/>
      <c r="Z83" s="93"/>
      <c r="AA83" s="93"/>
      <c r="AB83" s="93"/>
      <c r="AC83" s="93"/>
      <c r="AD83" s="93"/>
    </row>
    <row r="84" spans="1:30" x14ac:dyDescent="0.25">
      <c r="A84" s="24"/>
      <c r="B84" s="124"/>
      <c r="C84" s="1"/>
      <c r="D84" s="124"/>
      <c r="E84" s="125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4"/>
      <c r="X84" s="1"/>
      <c r="Y84" s="93"/>
      <c r="Z84" s="93"/>
      <c r="AA84" s="93"/>
      <c r="AB84" s="93"/>
      <c r="AC84" s="93"/>
      <c r="AD84" s="93"/>
    </row>
    <row r="85" spans="1:30" x14ac:dyDescent="0.25">
      <c r="A85" s="24"/>
      <c r="B85" s="124"/>
      <c r="C85" s="1"/>
      <c r="D85" s="124"/>
      <c r="E85" s="125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4"/>
      <c r="X85" s="1"/>
      <c r="Y85" s="93"/>
      <c r="Z85" s="93"/>
      <c r="AA85" s="93"/>
      <c r="AB85" s="93"/>
      <c r="AC85" s="93"/>
      <c r="AD85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2019-01-26T23:07:47Z</dcterms:modified>
</cp:coreProperties>
</file>