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9" i="1" s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 s="1"/>
  <c r="H16" i="1" s="1"/>
  <c r="G9" i="1"/>
  <c r="G13" i="1" s="1"/>
  <c r="G16" i="1" s="1"/>
  <c r="F9" i="1"/>
  <c r="F13" i="1" s="1"/>
  <c r="F16" i="1" s="1"/>
  <c r="E9" i="1"/>
  <c r="E13" i="1" s="1"/>
  <c r="D10" i="1" l="1"/>
  <c r="E16" i="1"/>
  <c r="K16" i="1" s="1"/>
  <c r="L13" i="1"/>
  <c r="O13" i="1"/>
  <c r="O16" i="1" s="1"/>
  <c r="N9" i="1"/>
  <c r="N13" i="1" s="1"/>
  <c r="K13" i="1"/>
  <c r="L16" i="1"/>
  <c r="M13" i="1"/>
  <c r="I16" i="1"/>
  <c r="N16" i="1" l="1"/>
  <c r="M16" i="1"/>
</calcChain>
</file>

<file path=xl/sharedStrings.xml><?xml version="1.0" encoding="utf-8"?>
<sst xmlns="http://schemas.openxmlformats.org/spreadsheetml/2006/main" count="74" uniqueCount="50">
  <si>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</si>
  <si>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</si>
  <si>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</si>
  <si>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</si>
  <si>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</si>
  <si>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</si>
  <si>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</si>
  <si>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</si>
  <si>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</si>
  <si>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</si>
  <si>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</si>
  <si>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</si>
  <si>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</si>
  <si>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</si>
  <si>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</si>
  <si>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</si>
  <si>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</si>
  <si>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</si>
  <si>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</si>
  <si>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</si>
  <si>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</si>
  <si>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</si>
  <si>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</si>
  <si>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</si>
  <si>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</si>
  <si>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</si>
  <si>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</si>
  <si>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</si>
  <si>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</si>
  <si>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</si>
  <si>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</si>
  <si>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</si>
  <si>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</si>
  <si>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</si>
  <si>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</si>
  <si>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Anu Niemelä</t>
  </si>
  <si>
    <t>LäPa</t>
  </si>
  <si>
    <t>ykköspesis</t>
  </si>
  <si>
    <t>superpesiskarsinta</t>
  </si>
  <si>
    <t>11.</t>
  </si>
  <si>
    <t>Turku-Pesis</t>
  </si>
  <si>
    <t>10.</t>
  </si>
  <si>
    <t>Turku-Pesis = Turku-Pesis (ent. Lännen Pallo)  (1949)</t>
  </si>
  <si>
    <t>4.10.1971</t>
  </si>
  <si>
    <t>LäPa = Lännen Pallo, Turku  (1949)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</si>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</sst>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14" fontId="2" fillId="8" borderId="9" xfId="0" applyNumberFormat="1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3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1991</v>
      </c>
      <c r="C4" s="60"/>
      <c r="D4" s="61" t="s">
        <v>36</v>
      </c>
      <c r="E4" s="60"/>
      <c r="F4" s="62" t="s">
        <v>37</v>
      </c>
      <c r="G4" s="67"/>
      <c r="H4" s="66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4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1992</v>
      </c>
      <c r="C5" s="60"/>
      <c r="D5" s="61" t="s">
        <v>36</v>
      </c>
      <c r="E5" s="60"/>
      <c r="F5" s="62" t="s">
        <v>37</v>
      </c>
      <c r="G5" s="67"/>
      <c r="H5" s="66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4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1993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1994</v>
      </c>
      <c r="C7" s="27" t="s">
        <v>39</v>
      </c>
      <c r="D7" s="29" t="s">
        <v>40</v>
      </c>
      <c r="E7" s="27">
        <v>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63">
        <v>0</v>
      </c>
      <c r="O7" s="37">
        <v>1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4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1995</v>
      </c>
      <c r="C8" s="27" t="s">
        <v>41</v>
      </c>
      <c r="D8" s="29" t="s">
        <v>40</v>
      </c>
      <c r="E8" s="27">
        <v>16</v>
      </c>
      <c r="F8" s="27">
        <v>0</v>
      </c>
      <c r="G8" s="27">
        <v>0</v>
      </c>
      <c r="H8" s="27">
        <v>3</v>
      </c>
      <c r="I8" s="27">
        <v>13</v>
      </c>
      <c r="J8" s="27">
        <v>11</v>
      </c>
      <c r="K8" s="27">
        <v>1</v>
      </c>
      <c r="L8" s="27">
        <v>1</v>
      </c>
      <c r="M8" s="27">
        <v>0</v>
      </c>
      <c r="N8" s="30">
        <v>0.35299999999999998</v>
      </c>
      <c r="O8" s="37">
        <f>PRODUCT(I8/N8)</f>
        <v>36.827195467422101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4" t="s">
        <v>38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17</v>
      </c>
      <c r="F9" s="19">
        <f t="shared" si="0"/>
        <v>0</v>
      </c>
      <c r="G9" s="19">
        <f t="shared" si="0"/>
        <v>0</v>
      </c>
      <c r="H9" s="19">
        <f t="shared" si="0"/>
        <v>3</v>
      </c>
      <c r="I9" s="19">
        <f t="shared" si="0"/>
        <v>13</v>
      </c>
      <c r="J9" s="19">
        <f t="shared" si="0"/>
        <v>11</v>
      </c>
      <c r="K9" s="19">
        <f t="shared" si="0"/>
        <v>1</v>
      </c>
      <c r="L9" s="19">
        <f t="shared" si="0"/>
        <v>1</v>
      </c>
      <c r="M9" s="19">
        <f t="shared" si="0"/>
        <v>0</v>
      </c>
      <c r="N9" s="31">
        <f>PRODUCT(I9/O9)</f>
        <v>0.3436680895678873</v>
      </c>
      <c r="O9" s="32">
        <f t="shared" ref="O9:AE9" si="1">SUM(O4:O8)</f>
        <v>37.827195467422101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13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45</v>
      </c>
      <c r="Q12" s="13"/>
      <c r="R12" s="13"/>
      <c r="S12" s="13"/>
      <c r="T12" s="68"/>
      <c r="U12" s="68"/>
      <c r="V12" s="68"/>
      <c r="W12" s="68"/>
      <c r="X12" s="68"/>
      <c r="Y12" s="13"/>
      <c r="Z12" s="13"/>
      <c r="AA12" s="13"/>
      <c r="AB12" s="12"/>
      <c r="AC12" s="13"/>
      <c r="AD12" s="13"/>
      <c r="AE12" s="13"/>
      <c r="AF12" s="6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17</v>
      </c>
      <c r="F13" s="27">
        <f>PRODUCT(F9)</f>
        <v>0</v>
      </c>
      <c r="G13" s="27">
        <f>PRODUCT(G9)</f>
        <v>0</v>
      </c>
      <c r="H13" s="27">
        <f>PRODUCT(H9)</f>
        <v>3</v>
      </c>
      <c r="I13" s="27">
        <f>PRODUCT(I9)</f>
        <v>13</v>
      </c>
      <c r="J13" s="1"/>
      <c r="K13" s="43">
        <f>PRODUCT((F13+G13)/E13)</f>
        <v>0</v>
      </c>
      <c r="L13" s="43">
        <f>PRODUCT(H13/E13)</f>
        <v>0.17647058823529413</v>
      </c>
      <c r="M13" s="43">
        <f>PRODUCT(I13/E13)</f>
        <v>0.76470588235294112</v>
      </c>
      <c r="N13" s="30">
        <f>PRODUCT(N9)</f>
        <v>0.3436680895678873</v>
      </c>
      <c r="O13" s="25">
        <f>PRODUCT(O9)</f>
        <v>37.827195467422101</v>
      </c>
      <c r="P13" s="70" t="s">
        <v>46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3"/>
      <c r="AC13" s="72"/>
      <c r="AD13" s="74"/>
      <c r="AE13" s="74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6" t="s">
        <v>47</v>
      </c>
      <c r="Q14" s="77"/>
      <c r="R14" s="77"/>
      <c r="S14" s="78"/>
      <c r="T14" s="78"/>
      <c r="U14" s="78"/>
      <c r="V14" s="78"/>
      <c r="W14" s="78"/>
      <c r="X14" s="78"/>
      <c r="Y14" s="78"/>
      <c r="Z14" s="78"/>
      <c r="AA14" s="78"/>
      <c r="AB14" s="79"/>
      <c r="AC14" s="78"/>
      <c r="AD14" s="80"/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6" t="s">
        <v>48</v>
      </c>
      <c r="Q15" s="7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80"/>
      <c r="AE15" s="80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17</v>
      </c>
      <c r="F16" s="19">
        <f>SUM(F13:F15)</f>
        <v>0</v>
      </c>
      <c r="G16" s="19">
        <f>SUM(G13:G15)</f>
        <v>0</v>
      </c>
      <c r="H16" s="19">
        <f>SUM(H13:H15)</f>
        <v>3</v>
      </c>
      <c r="I16" s="19">
        <f>SUM(I13:I15)</f>
        <v>13</v>
      </c>
      <c r="J16" s="1"/>
      <c r="K16" s="55">
        <f>PRODUCT((F16+G16)/E16)</f>
        <v>0</v>
      </c>
      <c r="L16" s="55">
        <f>PRODUCT(H16/E16)</f>
        <v>0.17647058823529413</v>
      </c>
      <c r="M16" s="55">
        <f>PRODUCT(I16/E16)</f>
        <v>0.76470588235294112</v>
      </c>
      <c r="N16" s="31">
        <f>PRODUCT(I16/O16)</f>
        <v>0.3436680895678873</v>
      </c>
      <c r="O16" s="25">
        <f>SUM(O13:O15)</f>
        <v>37.827195467422101</v>
      </c>
      <c r="P16" s="82" t="s">
        <v>49</v>
      </c>
      <c r="Q16" s="83"/>
      <c r="R16" s="83"/>
      <c r="S16" s="84"/>
      <c r="T16" s="85"/>
      <c r="U16" s="85"/>
      <c r="V16" s="85"/>
      <c r="W16" s="85"/>
      <c r="X16" s="85"/>
      <c r="Y16" s="85"/>
      <c r="Z16" s="85"/>
      <c r="AA16" s="85"/>
      <c r="AB16" s="86"/>
      <c r="AC16" s="85"/>
      <c r="AD16" s="87"/>
      <c r="AE16" s="87"/>
      <c r="AF16" s="88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1" t="s">
        <v>34</v>
      </c>
      <c r="C18" s="1"/>
      <c r="D18" s="65" t="s">
        <v>44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1"/>
      <c r="C19" s="1"/>
      <c r="D19" s="1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9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  <c r="AM22" s="26"/>
    </row>
    <row r="23" spans="1:39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2019-01-26T22:45:55Z</dcterms:modified>
</cp:coreProperties>
</file>