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O14" i="1" s="1"/>
  <c r="O17" i="1" s="1"/>
  <c r="M10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 s="1"/>
  <c r="E17" i="1" s="1"/>
  <c r="I17" i="1" l="1"/>
  <c r="M17" i="1" s="1"/>
  <c r="M14" i="1"/>
  <c r="F17" i="1"/>
  <c r="K17" i="1" s="1"/>
  <c r="K14" i="1"/>
  <c r="L14" i="1"/>
  <c r="H17" i="1"/>
  <c r="L17" i="1" s="1"/>
</calcChain>
</file>

<file path=xl/sharedStrings.xml><?xml version="1.0" encoding="utf-8"?>
<sst xmlns="http://schemas.openxmlformats.org/spreadsheetml/2006/main" count="76" uniqueCount="53">
  <si>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</si>
  <si>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</si>
  <si>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</si>
  <si>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</si>
  <si>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</si>
  <si>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</si>
  <si>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</si>
  <si>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</si>
  <si>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</si>
  <si>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</si>
  <si>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</si>
  <si>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</si>
  <si>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</si>
  <si>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</si>
  <si>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</si>
  <si>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</si>
  <si>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</si>
  <si>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</si>
  <si>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</si>
  <si>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</si>
  <si>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</si>
  <si>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</si>
  <si>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</si>
  <si>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</si>
  <si>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</si>
  <si>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</si>
  <si>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</si>
  <si>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</si>
  <si>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</si>
  <si>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</si>
  <si>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</si>
  <si>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</si>
  <si>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</si>
  <si>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</si>
  <si>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</si>
  <si>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</si>
  <si>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</si>
  <si>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</si>
  <si>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Päivi Nevala</t>
  </si>
  <si>
    <t>30.3.1959</t>
  </si>
  <si>
    <t>7.-8.</t>
  </si>
  <si>
    <t>KaKa</t>
  </si>
  <si>
    <t>11.-12.</t>
  </si>
  <si>
    <t>MESTARUUSSARJA</t>
  </si>
  <si>
    <t>URA SM-SARJASSA</t>
  </si>
  <si>
    <t>3.  ottelu</t>
  </si>
  <si>
    <t>Cup</t>
  </si>
  <si>
    <t>KaKa = Kauhajoen Karhu  (1910)</t>
  </si>
  <si>
    <t>27.05. 1976  SMJ - KaKa  6-5</t>
  </si>
  <si>
    <t xml:space="preserve">  17 v   1 kk 27 pv</t>
  </si>
  <si>
    <t>18.07. 1976  KaKa - Ura  22-3</t>
  </si>
  <si>
    <t xml:space="preserve">  17 v   3 kk 18 pv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</si>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</sst>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3" customWidth="1"/>
    <col min="3" max="3" width="7.855468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1.1406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46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27" t="s">
        <v>40</v>
      </c>
      <c r="D4" s="41" t="s">
        <v>41</v>
      </c>
      <c r="E4" s="27">
        <v>5</v>
      </c>
      <c r="F4" s="27">
        <v>0</v>
      </c>
      <c r="G4" s="27">
        <v>1</v>
      </c>
      <c r="H4" s="27">
        <v>3</v>
      </c>
      <c r="I4" s="76"/>
      <c r="J4" s="76"/>
      <c r="K4" s="76"/>
      <c r="L4" s="76"/>
      <c r="M4" s="76"/>
      <c r="N4" s="7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1977</v>
      </c>
      <c r="C5" s="27" t="s">
        <v>42</v>
      </c>
      <c r="D5" s="11" t="s">
        <v>41</v>
      </c>
      <c r="E5" s="27">
        <v>10</v>
      </c>
      <c r="F5" s="27">
        <v>0</v>
      </c>
      <c r="G5" s="27">
        <v>0</v>
      </c>
      <c r="H5" s="27">
        <v>2</v>
      </c>
      <c r="I5" s="76"/>
      <c r="J5" s="76"/>
      <c r="K5" s="76"/>
      <c r="L5" s="76"/>
      <c r="M5" s="76"/>
      <c r="N5" s="7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1978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1979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1980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1981</v>
      </c>
      <c r="C9" s="27" t="s">
        <v>52</v>
      </c>
      <c r="D9" s="41" t="s">
        <v>41</v>
      </c>
      <c r="E9" s="27">
        <v>5</v>
      </c>
      <c r="F9" s="27">
        <v>0</v>
      </c>
      <c r="G9" s="27">
        <v>2</v>
      </c>
      <c r="H9" s="27">
        <v>2</v>
      </c>
      <c r="I9" s="27">
        <v>7</v>
      </c>
      <c r="J9" s="27">
        <v>3</v>
      </c>
      <c r="K9" s="27">
        <v>2</v>
      </c>
      <c r="L9" s="27">
        <v>0</v>
      </c>
      <c r="M9" s="27">
        <v>2</v>
      </c>
      <c r="N9" s="30">
        <v>0.46666666666666667</v>
      </c>
      <c r="O9" s="25">
        <v>15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20</v>
      </c>
      <c r="F10" s="19">
        <f t="shared" si="0"/>
        <v>0</v>
      </c>
      <c r="G10" s="19">
        <f t="shared" si="0"/>
        <v>3</v>
      </c>
      <c r="H10" s="19">
        <f t="shared" si="0"/>
        <v>7</v>
      </c>
      <c r="I10" s="19">
        <f t="shared" si="0"/>
        <v>7</v>
      </c>
      <c r="J10" s="19">
        <f t="shared" si="0"/>
        <v>3</v>
      </c>
      <c r="K10" s="19">
        <f t="shared" si="0"/>
        <v>2</v>
      </c>
      <c r="L10" s="19">
        <f t="shared" si="0"/>
        <v>0</v>
      </c>
      <c r="M10" s="19">
        <f t="shared" si="0"/>
        <v>2</v>
      </c>
      <c r="N10" s="31">
        <v>0.46700000000000003</v>
      </c>
      <c r="O10" s="32" t="e">
        <f>SUM(#REF!)</f>
        <v>#REF!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v>22.3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44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35</v>
      </c>
      <c r="O13" s="25"/>
      <c r="P13" s="41" t="s">
        <v>30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3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4"/>
      <c r="E14" s="27">
        <f>PRODUCT(E10)</f>
        <v>20</v>
      </c>
      <c r="F14" s="27">
        <f>PRODUCT(F10)</f>
        <v>0</v>
      </c>
      <c r="G14" s="27">
        <f>PRODUCT(G10)</f>
        <v>3</v>
      </c>
      <c r="H14" s="27">
        <f>PRODUCT(H10)</f>
        <v>7</v>
      </c>
      <c r="I14" s="27">
        <f>PRODUCT(I10)</f>
        <v>7</v>
      </c>
      <c r="J14" s="1"/>
      <c r="K14" s="45">
        <f>PRODUCT((F14+G14)/E14)</f>
        <v>0.15</v>
      </c>
      <c r="L14" s="45">
        <f>PRODUCT(H14/E14)</f>
        <v>0.35</v>
      </c>
      <c r="M14" s="45">
        <f>PRODUCT(I14/E14)</f>
        <v>0.35</v>
      </c>
      <c r="N14" s="30">
        <f>PRODUCT(N10)</f>
        <v>0.46700000000000003</v>
      </c>
      <c r="O14" s="25" t="e">
        <f>PRODUCT(O10)</f>
        <v>#REF!</v>
      </c>
      <c r="P14" s="46" t="s">
        <v>31</v>
      </c>
      <c r="Q14" s="47"/>
      <c r="R14" s="47"/>
      <c r="S14" s="48" t="s">
        <v>48</v>
      </c>
      <c r="T14" s="48"/>
      <c r="U14" s="48"/>
      <c r="V14" s="48"/>
      <c r="W14" s="48"/>
      <c r="X14" s="48"/>
      <c r="Y14" s="48"/>
      <c r="Z14" s="48"/>
      <c r="AA14" s="48"/>
      <c r="AB14" s="49" t="s">
        <v>36</v>
      </c>
      <c r="AC14" s="48"/>
      <c r="AD14" s="48"/>
      <c r="AE14" s="49"/>
      <c r="AF14" s="77" t="s">
        <v>49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0" t="s">
        <v>16</v>
      </c>
      <c r="C15" s="51"/>
      <c r="D15" s="52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3" t="s">
        <v>32</v>
      </c>
      <c r="Q15" s="54"/>
      <c r="R15" s="54"/>
      <c r="S15" s="55" t="s">
        <v>48</v>
      </c>
      <c r="T15" s="55"/>
      <c r="U15" s="55"/>
      <c r="V15" s="55"/>
      <c r="W15" s="55"/>
      <c r="X15" s="55"/>
      <c r="Y15" s="55"/>
      <c r="Z15" s="55"/>
      <c r="AA15" s="55"/>
      <c r="AB15" s="56" t="s">
        <v>36</v>
      </c>
      <c r="AC15" s="55"/>
      <c r="AD15" s="55"/>
      <c r="AE15" s="56"/>
      <c r="AF15" s="78" t="s">
        <v>49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7" t="s">
        <v>17</v>
      </c>
      <c r="C16" s="58"/>
      <c r="D16" s="59"/>
      <c r="E16" s="28"/>
      <c r="F16" s="28"/>
      <c r="G16" s="28"/>
      <c r="H16" s="28"/>
      <c r="I16" s="28"/>
      <c r="J16" s="1"/>
      <c r="K16" s="60"/>
      <c r="L16" s="60"/>
      <c r="M16" s="60"/>
      <c r="N16" s="61"/>
      <c r="O16" s="25"/>
      <c r="P16" s="53" t="s">
        <v>33</v>
      </c>
      <c r="Q16" s="54"/>
      <c r="R16" s="54"/>
      <c r="S16" s="55" t="s">
        <v>50</v>
      </c>
      <c r="T16" s="55"/>
      <c r="U16" s="55"/>
      <c r="V16" s="55"/>
      <c r="W16" s="55"/>
      <c r="X16" s="55"/>
      <c r="Y16" s="55"/>
      <c r="Z16" s="55"/>
      <c r="AA16" s="55"/>
      <c r="AB16" s="56" t="s">
        <v>45</v>
      </c>
      <c r="AC16" s="55"/>
      <c r="AD16" s="55"/>
      <c r="AE16" s="56"/>
      <c r="AF16" s="78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18</v>
      </c>
      <c r="C17" s="63"/>
      <c r="D17" s="64"/>
      <c r="E17" s="19">
        <f>SUM(E14:E16)</f>
        <v>20</v>
      </c>
      <c r="F17" s="19">
        <f>SUM(F14:F16)</f>
        <v>0</v>
      </c>
      <c r="G17" s="19">
        <f>SUM(G14:G16)</f>
        <v>3</v>
      </c>
      <c r="H17" s="19">
        <f>SUM(H14:H16)</f>
        <v>7</v>
      </c>
      <c r="I17" s="19">
        <f>SUM(I14:I16)</f>
        <v>7</v>
      </c>
      <c r="J17" s="1"/>
      <c r="K17" s="65">
        <f>PRODUCT((F17+G17)/E17)</f>
        <v>0.15</v>
      </c>
      <c r="L17" s="65">
        <f>PRODUCT(H17/E17)</f>
        <v>0.35</v>
      </c>
      <c r="M17" s="65">
        <f>PRODUCT(I17/E17)</f>
        <v>0.35</v>
      </c>
      <c r="N17" s="31">
        <v>0.46700000000000003</v>
      </c>
      <c r="O17" s="25" t="e">
        <f>SUM(O14:O16)</f>
        <v>#REF!</v>
      </c>
      <c r="P17" s="66" t="s">
        <v>34</v>
      </c>
      <c r="Q17" s="67"/>
      <c r="R17" s="67"/>
      <c r="S17" s="68"/>
      <c r="T17" s="68"/>
      <c r="U17" s="68"/>
      <c r="V17" s="68"/>
      <c r="W17" s="68"/>
      <c r="X17" s="68"/>
      <c r="Y17" s="68"/>
      <c r="Z17" s="68"/>
      <c r="AA17" s="68"/>
      <c r="AB17" s="69"/>
      <c r="AC17" s="68"/>
      <c r="AD17" s="68"/>
      <c r="AE17" s="69"/>
      <c r="AF17" s="7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37</v>
      </c>
      <c r="C19" s="1"/>
      <c r="D19" s="80" t="s">
        <v>47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2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2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1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1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1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1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1"/>
      <c r="N56" s="3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1"/>
      <c r="N57" s="3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1"/>
      <c r="N58" s="3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1"/>
      <c r="N59" s="35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1"/>
      <c r="N60" s="35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1"/>
      <c r="N61" s="3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1"/>
      <c r="N62" s="3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1"/>
      <c r="N63" s="35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1"/>
      <c r="N64" s="35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1"/>
      <c r="N65" s="35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1"/>
      <c r="N66" s="35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1"/>
      <c r="N67" s="35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1"/>
      <c r="N68" s="35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1"/>
      <c r="N69" s="35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1"/>
      <c r="N70" s="35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1"/>
      <c r="N71" s="35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1"/>
      <c r="N72" s="35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1"/>
      <c r="N73" s="35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1"/>
      <c r="N74" s="35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1"/>
      <c r="N75" s="35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1"/>
      <c r="N76" s="35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1"/>
      <c r="N77" s="35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1"/>
      <c r="N78" s="35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1"/>
      <c r="N79" s="35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1"/>
      <c r="N80" s="35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1"/>
      <c r="N81" s="35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1"/>
      <c r="N82" s="35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1"/>
      <c r="N83" s="35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1"/>
      <c r="N84" s="35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1"/>
      <c r="N85" s="35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1"/>
      <c r="N86" s="35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1"/>
      <c r="N87" s="35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1"/>
      <c r="N88" s="35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1"/>
      <c r="N89" s="35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1"/>
      <c r="N90" s="35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1"/>
      <c r="N91" s="35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1"/>
      <c r="N92" s="35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1"/>
      <c r="N93" s="35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1"/>
      <c r="N94" s="35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1"/>
      <c r="N95" s="35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1"/>
      <c r="N96" s="35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1"/>
      <c r="N97" s="35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1"/>
      <c r="N98" s="35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1"/>
      <c r="N99" s="35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1"/>
      <c r="N100" s="35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1"/>
      <c r="N101" s="35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1"/>
      <c r="N102" s="35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1"/>
      <c r="N103" s="35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1"/>
      <c r="N104" s="35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9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1"/>
      <c r="N105" s="35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9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1"/>
      <c r="N106" s="35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9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1"/>
      <c r="N107" s="35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9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1"/>
      <c r="N108" s="35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9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1"/>
      <c r="N109" s="35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9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1"/>
      <c r="N110" s="35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9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1"/>
      <c r="N111" s="35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9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1"/>
      <c r="N112" s="35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9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1"/>
      <c r="N113" s="35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9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1"/>
      <c r="N114" s="35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9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1"/>
      <c r="N115" s="35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9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1"/>
      <c r="N116" s="35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9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1"/>
      <c r="N117" s="35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9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1"/>
      <c r="N118" s="35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9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1"/>
      <c r="N119" s="35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9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1"/>
      <c r="N120" s="35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9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1"/>
      <c r="N121" s="35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9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1"/>
      <c r="N122" s="35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9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1"/>
      <c r="N123" s="35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9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1"/>
      <c r="N124" s="35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9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1"/>
      <c r="N125" s="35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9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1"/>
      <c r="N126" s="35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9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1"/>
      <c r="N127" s="35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9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1"/>
      <c r="N128" s="35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9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1"/>
      <c r="N129" s="35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9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1"/>
      <c r="N130" s="35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9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1"/>
      <c r="N131" s="35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9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1"/>
      <c r="N132" s="35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9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1"/>
      <c r="N133" s="35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9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1"/>
      <c r="N134" s="35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9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1"/>
      <c r="N135" s="35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9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1"/>
      <c r="N136" s="35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9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1"/>
      <c r="N137" s="35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9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1"/>
      <c r="N138" s="35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9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1"/>
      <c r="N139" s="35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9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1"/>
      <c r="N140" s="35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9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1"/>
      <c r="N141" s="35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9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1"/>
      <c r="N142" s="35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9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1"/>
      <c r="N143" s="35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9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1"/>
      <c r="N144" s="35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9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1"/>
      <c r="N145" s="35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9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1"/>
      <c r="N146" s="35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9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1"/>
      <c r="N147" s="35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9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1"/>
      <c r="N148" s="35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9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71"/>
      <c r="N149" s="35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9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71"/>
      <c r="N150" s="35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9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71"/>
      <c r="N151" s="35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9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71"/>
      <c r="N152" s="35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9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71"/>
      <c r="N153" s="35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9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71"/>
      <c r="N154" s="35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9"/>
      <c r="AH154" s="9"/>
      <c r="AI154" s="9"/>
      <c r="AJ154" s="9"/>
      <c r="AK154" s="9"/>
      <c r="AL1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2019-01-26T22:36:28Z</dcterms:modified>
</cp:coreProperties>
</file>