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1" i="1" l="1"/>
  <c r="O12" i="1" s="1"/>
  <c r="M11" i="1"/>
  <c r="M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L12" i="1"/>
  <c r="K12" i="1"/>
  <c r="J12" i="1"/>
  <c r="I12" i="1"/>
  <c r="I16" i="1"/>
  <c r="H12" i="1"/>
  <c r="H16" i="1"/>
  <c r="G12" i="1"/>
  <c r="G16" i="1"/>
  <c r="G19" i="1" s="1"/>
  <c r="F12" i="1"/>
  <c r="F16" i="1" s="1"/>
  <c r="E12" i="1"/>
  <c r="E16" i="1" s="1"/>
  <c r="H19" i="1"/>
  <c r="I19" i="1"/>
  <c r="E19" i="1" l="1"/>
  <c r="M19" i="1" s="1"/>
  <c r="L16" i="1"/>
  <c r="M16" i="1"/>
  <c r="L19" i="1"/>
  <c r="F19" i="1"/>
  <c r="K19" i="1" s="1"/>
  <c r="K16" i="1"/>
  <c r="O16" i="1"/>
  <c r="O19" i="1" s="1"/>
  <c r="N19" i="1" s="1"/>
  <c r="N12" i="1"/>
  <c r="N16" i="1" s="1"/>
  <c r="D13" i="1"/>
</calcChain>
</file>

<file path=xl/sharedStrings.xml><?xml version="1.0" encoding="utf-8"?>
<sst xmlns="http://schemas.openxmlformats.org/spreadsheetml/2006/main" count="117" uniqueCount="79">
  <si>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</si>
  <si>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</si>
  <si>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</si>
  <si>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</si>
  <si>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</si>
  <si>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</si>
  <si>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</si>
  <si>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</si>
  <si>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</si>
  <si>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</si>
  <si>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</si>
  <si>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</si>
  <si>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</si>
  <si>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</si>
  <si>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</si>
  <si>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</si>
  <si>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</si>
  <si>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</si>
  <si>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</si>
  <si>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</si>
  <si>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</si>
  <si>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</si>
  <si>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</si>
  <si>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</si>
  <si>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</si>
  <si>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</si>
  <si>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</si>
  <si>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</si>
  <si>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</si>
  <si>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</si>
  <si>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</si>
  <si>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</si>
  <si>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</si>
  <si>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</si>
  <si>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</si>
  <si>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Marika Mömmö</t>
  </si>
  <si>
    <t>4.</t>
  </si>
  <si>
    <t>SiiPe</t>
  </si>
  <si>
    <t>SiiPe = Siilinjärven Pesis  (1987)</t>
  </si>
  <si>
    <t>19.10.1977</t>
  </si>
  <si>
    <t>SiiPe  2</t>
  </si>
  <si>
    <t>ykköspesis</t>
  </si>
  <si>
    <t>suomensarja</t>
  </si>
  <si>
    <t>ENSIMMÄISET</t>
  </si>
  <si>
    <t>Ottelu</t>
  </si>
  <si>
    <t>1.  ottelu</t>
  </si>
  <si>
    <t>Lyöty juoksu</t>
  </si>
  <si>
    <t>Tuotu juoksu</t>
  </si>
  <si>
    <t>Kunnari</t>
  </si>
  <si>
    <t>06.06. 2004  Kirittäret - SiiPe  2-0  (7-6, 11-2)</t>
  </si>
  <si>
    <t>5.  ottelu</t>
  </si>
  <si>
    <t>11.07. 2004  PeTo - SiiPe  1-0  (5-4, 2-2)</t>
  </si>
  <si>
    <t>9.  ottelu</t>
  </si>
  <si>
    <t>25.07. 2004  TyTe - SiiPe  2-0  (1-0, 4-3)</t>
  </si>
  <si>
    <t xml:space="preserve">  26 v   7 kk 18 pv</t>
  </si>
  <si>
    <t xml:space="preserve">  26 v   8 kk 20 pv</t>
  </si>
  <si>
    <t xml:space="preserve">  26 v   9 kk   6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</si>
  <si>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</si>
  <si>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</si>
  <si>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</si>
  <si>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</si>
  <si>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</si>
  <si>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</si>
  <si>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</si>
  <si>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</si>
  <si>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</si>
  <si>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</si>
  <si>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</si>
  <si>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</si>
  <si>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</si>
  <si>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</si>
  <si>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23.07. 1994  Loimaa</t>
  </si>
  <si>
    <t xml:space="preserve">  2-26</t>
  </si>
  <si>
    <t>Itä</t>
  </si>
  <si>
    <t>Vesa Tervo</t>
  </si>
  <si>
    <t>3v</t>
  </si>
  <si>
    <t>1/3</t>
  </si>
  <si>
    <t>1/1</t>
  </si>
  <si>
    <t>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</si>
</sst>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9" borderId="11" xfId="0" applyFont="1" applyFill="1" applyBorder="1"/>
    <xf numFmtId="0" fontId="3" fillId="9" borderId="7" xfId="0" applyFont="1" applyFill="1" applyBorder="1"/>
    <xf numFmtId="0" fontId="1" fillId="9" borderId="7" xfId="0" applyFont="1" applyFill="1" applyBorder="1"/>
    <xf numFmtId="0" fontId="1" fillId="9" borderId="7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right"/>
    </xf>
    <xf numFmtId="0" fontId="1" fillId="9" borderId="12" xfId="0" applyFont="1" applyFill="1" applyBorder="1" applyAlignment="1">
      <alignment horizontal="center"/>
    </xf>
    <xf numFmtId="0" fontId="1" fillId="9" borderId="13" xfId="0" applyFont="1" applyFill="1" applyBorder="1"/>
    <xf numFmtId="0" fontId="3" fillId="9" borderId="0" xfId="0" applyFont="1" applyFill="1" applyBorder="1"/>
    <xf numFmtId="0" fontId="1" fillId="9" borderId="0" xfId="0" applyFont="1" applyFill="1" applyBorder="1"/>
    <xf numFmtId="0" fontId="1" fillId="9" borderId="0" xfId="0" applyFont="1" applyFill="1" applyBorder="1" applyAlignment="1">
      <alignment horizontal="center"/>
    </xf>
    <xf numFmtId="0" fontId="1" fillId="9" borderId="0" xfId="0" applyFont="1" applyFill="1" applyBorder="1" applyAlignment="1">
      <alignment horizontal="right"/>
    </xf>
    <xf numFmtId="0" fontId="1" fillId="9" borderId="5" xfId="0" applyFont="1" applyFill="1" applyBorder="1" applyAlignment="1">
      <alignment horizontal="center"/>
    </xf>
    <xf numFmtId="0" fontId="1" fillId="9" borderId="8" xfId="0" applyFont="1" applyFill="1" applyBorder="1"/>
    <xf numFmtId="0" fontId="3" fillId="9" borderId="9" xfId="0" applyFont="1" applyFill="1" applyBorder="1"/>
    <xf numFmtId="0" fontId="1" fillId="9" borderId="9" xfId="0" applyFont="1" applyFill="1" applyBorder="1"/>
    <xf numFmtId="0" fontId="1" fillId="9" borderId="9" xfId="0" applyFont="1" applyFill="1" applyBorder="1" applyAlignment="1">
      <alignment horizontal="center"/>
    </xf>
    <xf numFmtId="0" fontId="1" fillId="9" borderId="9" xfId="0" applyFont="1" applyFill="1" applyBorder="1" applyAlignment="1">
      <alignment horizontal="right"/>
    </xf>
    <xf numFmtId="0" fontId="1" fillId="9" borderId="10" xfId="0" applyFont="1" applyFill="1" applyBorder="1" applyAlignment="1">
      <alignment horizontal="center"/>
    </xf>
    <xf numFmtId="0" fontId="7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0" fontId="1" fillId="10" borderId="1" xfId="0" applyFont="1" applyFill="1" applyBorder="1"/>
    <xf numFmtId="49" fontId="3" fillId="2" borderId="0" xfId="0" applyNumberFormat="1" applyFont="1" applyFill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49" fontId="1" fillId="10" borderId="1" xfId="0" applyNumberFormat="1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2" borderId="6" xfId="0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9.285156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710937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42" t="s">
        <v>35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1">
        <v>1997</v>
      </c>
      <c r="C4" s="61"/>
      <c r="D4" s="62" t="s">
        <v>40</v>
      </c>
      <c r="E4" s="61"/>
      <c r="F4" s="63" t="s">
        <v>41</v>
      </c>
      <c r="G4" s="64"/>
      <c r="H4" s="65"/>
      <c r="I4" s="61"/>
      <c r="J4" s="61"/>
      <c r="K4" s="61"/>
      <c r="L4" s="61"/>
      <c r="M4" s="61"/>
      <c r="N4" s="66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8">
        <v>1998</v>
      </c>
      <c r="C5" s="68"/>
      <c r="D5" s="69" t="s">
        <v>40</v>
      </c>
      <c r="E5" s="68"/>
      <c r="F5" s="70" t="s">
        <v>42</v>
      </c>
      <c r="G5" s="71"/>
      <c r="H5" s="72"/>
      <c r="I5" s="68"/>
      <c r="J5" s="68"/>
      <c r="K5" s="68"/>
      <c r="L5" s="68"/>
      <c r="M5" s="68"/>
      <c r="N5" s="73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1">
        <v>1999</v>
      </c>
      <c r="C6" s="61"/>
      <c r="D6" s="62" t="s">
        <v>40</v>
      </c>
      <c r="E6" s="61"/>
      <c r="F6" s="63" t="s">
        <v>41</v>
      </c>
      <c r="G6" s="64"/>
      <c r="H6" s="65"/>
      <c r="I6" s="61"/>
      <c r="J6" s="61"/>
      <c r="K6" s="61"/>
      <c r="L6" s="61"/>
      <c r="M6" s="61"/>
      <c r="N6" s="66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61">
        <v>2000</v>
      </c>
      <c r="C7" s="61"/>
      <c r="D7" s="62" t="s">
        <v>40</v>
      </c>
      <c r="E7" s="61"/>
      <c r="F7" s="63" t="s">
        <v>41</v>
      </c>
      <c r="G7" s="64"/>
      <c r="H7" s="65"/>
      <c r="I7" s="61"/>
      <c r="J7" s="61"/>
      <c r="K7" s="61"/>
      <c r="L7" s="61"/>
      <c r="M7" s="61"/>
      <c r="N7" s="66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61">
        <v>2001</v>
      </c>
      <c r="C8" s="61"/>
      <c r="D8" s="62" t="s">
        <v>40</v>
      </c>
      <c r="E8" s="61"/>
      <c r="F8" s="63" t="s">
        <v>41</v>
      </c>
      <c r="G8" s="64"/>
      <c r="H8" s="65"/>
      <c r="I8" s="61"/>
      <c r="J8" s="61"/>
      <c r="K8" s="61"/>
      <c r="L8" s="61"/>
      <c r="M8" s="61"/>
      <c r="N8" s="66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/>
      <c r="C9" s="27"/>
      <c r="D9" s="29"/>
      <c r="E9" s="27"/>
      <c r="F9" s="27"/>
      <c r="G9" s="67"/>
      <c r="H9" s="27"/>
      <c r="I9" s="27"/>
      <c r="J9" s="27"/>
      <c r="K9" s="27"/>
      <c r="L9" s="27"/>
      <c r="M9" s="27"/>
      <c r="N9" s="27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61">
        <v>2003</v>
      </c>
      <c r="C10" s="61"/>
      <c r="D10" s="62" t="s">
        <v>40</v>
      </c>
      <c r="E10" s="61"/>
      <c r="F10" s="63" t="s">
        <v>41</v>
      </c>
      <c r="G10" s="64"/>
      <c r="H10" s="65"/>
      <c r="I10" s="61"/>
      <c r="J10" s="61"/>
      <c r="K10" s="61"/>
      <c r="L10" s="61"/>
      <c r="M10" s="61"/>
      <c r="N10" s="66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2004</v>
      </c>
      <c r="C11" s="27" t="s">
        <v>36</v>
      </c>
      <c r="D11" s="29" t="s">
        <v>37</v>
      </c>
      <c r="E11" s="27">
        <v>12</v>
      </c>
      <c r="F11" s="27">
        <v>0</v>
      </c>
      <c r="G11" s="27">
        <v>3</v>
      </c>
      <c r="H11" s="27">
        <v>1</v>
      </c>
      <c r="I11" s="27">
        <v>16</v>
      </c>
      <c r="J11" s="27">
        <v>6</v>
      </c>
      <c r="K11" s="27">
        <v>2</v>
      </c>
      <c r="L11" s="27">
        <v>5</v>
      </c>
      <c r="M11" s="27">
        <f>PRODUCT(F11+G11)</f>
        <v>3</v>
      </c>
      <c r="N11" s="30">
        <v>0.33300000000000002</v>
      </c>
      <c r="O11" s="37">
        <f>PRODUCT(I11/N11)</f>
        <v>48.048048048048045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SUM(E11:E11)</f>
        <v>12</v>
      </c>
      <c r="F12" s="19">
        <f t="shared" si="0"/>
        <v>0</v>
      </c>
      <c r="G12" s="19">
        <f t="shared" si="0"/>
        <v>3</v>
      </c>
      <c r="H12" s="19">
        <f t="shared" si="0"/>
        <v>1</v>
      </c>
      <c r="I12" s="19">
        <f t="shared" si="0"/>
        <v>16</v>
      </c>
      <c r="J12" s="19">
        <f t="shared" si="0"/>
        <v>6</v>
      </c>
      <c r="K12" s="19">
        <f t="shared" si="0"/>
        <v>2</v>
      </c>
      <c r="L12" s="19">
        <f t="shared" si="0"/>
        <v>5</v>
      </c>
      <c r="M12" s="19">
        <f t="shared" si="0"/>
        <v>3</v>
      </c>
      <c r="N12" s="31">
        <f>PRODUCT(I12/O12)</f>
        <v>0.33300000000000002</v>
      </c>
      <c r="O12" s="32">
        <f t="shared" ref="O12:AE12" si="1">SUM(O11:O11)</f>
        <v>48.048048048048045</v>
      </c>
      <c r="P12" s="19">
        <f t="shared" si="1"/>
        <v>0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0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SUM(F12:H12)+((I12-F12-G12)/3)+(E12/3)+(Z12*25)+(AA12*25)+(AB12*10)+(AC12*25)+(AD12*20)+(AE12*15)</f>
        <v>12.333333333333332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33</v>
      </c>
      <c r="O15" s="25"/>
      <c r="P15" s="41" t="s">
        <v>43</v>
      </c>
      <c r="Q15" s="13"/>
      <c r="R15" s="13"/>
      <c r="S15" s="4" t="s">
        <v>39</v>
      </c>
      <c r="T15" s="74"/>
      <c r="U15" s="74"/>
      <c r="V15" s="74"/>
      <c r="W15" s="74"/>
      <c r="X15" s="74"/>
      <c r="Y15" s="13"/>
      <c r="Z15" s="13"/>
      <c r="AA15" s="13"/>
      <c r="AB15" s="12"/>
      <c r="AC15" s="13"/>
      <c r="AD15" s="13"/>
      <c r="AE15" s="13"/>
      <c r="AF15" s="67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2"/>
      <c r="E16" s="27">
        <f>PRODUCT(E12)</f>
        <v>12</v>
      </c>
      <c r="F16" s="27">
        <f>PRODUCT(F12)</f>
        <v>0</v>
      </c>
      <c r="G16" s="27">
        <f>PRODUCT(G12)</f>
        <v>3</v>
      </c>
      <c r="H16" s="27">
        <f>PRODUCT(H12)</f>
        <v>1</v>
      </c>
      <c r="I16" s="27">
        <f>PRODUCT(I12)</f>
        <v>16</v>
      </c>
      <c r="J16" s="1"/>
      <c r="K16" s="43">
        <f>PRODUCT((F16+G16)/E16)</f>
        <v>0.25</v>
      </c>
      <c r="L16" s="43">
        <f>PRODUCT(H16/E16)</f>
        <v>8.3333333333333329E-2</v>
      </c>
      <c r="M16" s="43">
        <f>PRODUCT(I16/E16)</f>
        <v>1.3333333333333333</v>
      </c>
      <c r="N16" s="30">
        <f>PRODUCT(N12)</f>
        <v>0.33300000000000002</v>
      </c>
      <c r="O16" s="25">
        <f>PRODUCT(O12)</f>
        <v>48.048048048048045</v>
      </c>
      <c r="P16" s="75" t="s">
        <v>44</v>
      </c>
      <c r="Q16" s="76"/>
      <c r="R16" s="76"/>
      <c r="S16" s="77" t="s">
        <v>49</v>
      </c>
      <c r="T16" s="77"/>
      <c r="U16" s="77"/>
      <c r="V16" s="77"/>
      <c r="W16" s="77"/>
      <c r="X16" s="77"/>
      <c r="Y16" s="77"/>
      <c r="Z16" s="77"/>
      <c r="AA16" s="77"/>
      <c r="AB16" s="78"/>
      <c r="AC16" s="77"/>
      <c r="AD16" s="79" t="s">
        <v>45</v>
      </c>
      <c r="AE16" s="79"/>
      <c r="AF16" s="80" t="s">
        <v>54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4" t="s">
        <v>18</v>
      </c>
      <c r="C17" s="45"/>
      <c r="D17" s="46"/>
      <c r="E17" s="27"/>
      <c r="F17" s="27"/>
      <c r="G17" s="27"/>
      <c r="H17" s="27"/>
      <c r="I17" s="27"/>
      <c r="J17" s="1"/>
      <c r="K17" s="43"/>
      <c r="L17" s="43"/>
      <c r="M17" s="43"/>
      <c r="N17" s="30"/>
      <c r="O17" s="25"/>
      <c r="P17" s="81" t="s">
        <v>46</v>
      </c>
      <c r="Q17" s="82"/>
      <c r="R17" s="82"/>
      <c r="S17" s="83" t="s">
        <v>51</v>
      </c>
      <c r="T17" s="83"/>
      <c r="U17" s="83"/>
      <c r="V17" s="83"/>
      <c r="W17" s="83"/>
      <c r="X17" s="83"/>
      <c r="Y17" s="83"/>
      <c r="Z17" s="83"/>
      <c r="AA17" s="83"/>
      <c r="AB17" s="84"/>
      <c r="AC17" s="83"/>
      <c r="AD17" s="85" t="s">
        <v>50</v>
      </c>
      <c r="AE17" s="85"/>
      <c r="AF17" s="86" t="s">
        <v>55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7" t="s">
        <v>19</v>
      </c>
      <c r="C18" s="48"/>
      <c r="D18" s="49"/>
      <c r="E18" s="28"/>
      <c r="F18" s="28"/>
      <c r="G18" s="28"/>
      <c r="H18" s="28"/>
      <c r="I18" s="28"/>
      <c r="J18" s="1"/>
      <c r="K18" s="50"/>
      <c r="L18" s="50"/>
      <c r="M18" s="50"/>
      <c r="N18" s="51"/>
      <c r="O18" s="25"/>
      <c r="P18" s="81" t="s">
        <v>47</v>
      </c>
      <c r="Q18" s="82"/>
      <c r="R18" s="82"/>
      <c r="S18" s="83" t="s">
        <v>53</v>
      </c>
      <c r="T18" s="83"/>
      <c r="U18" s="83"/>
      <c r="V18" s="83"/>
      <c r="W18" s="83"/>
      <c r="X18" s="83"/>
      <c r="Y18" s="83"/>
      <c r="Z18" s="83"/>
      <c r="AA18" s="83"/>
      <c r="AB18" s="84"/>
      <c r="AC18" s="83"/>
      <c r="AD18" s="85" t="s">
        <v>52</v>
      </c>
      <c r="AE18" s="85"/>
      <c r="AF18" s="86" t="s">
        <v>56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20</v>
      </c>
      <c r="C19" s="53"/>
      <c r="D19" s="54"/>
      <c r="E19" s="19">
        <f>SUM(E16:E18)</f>
        <v>12</v>
      </c>
      <c r="F19" s="19">
        <f>SUM(F16:F18)</f>
        <v>0</v>
      </c>
      <c r="G19" s="19">
        <f>SUM(G16:G18)</f>
        <v>3</v>
      </c>
      <c r="H19" s="19">
        <f>SUM(H16:H18)</f>
        <v>1</v>
      </c>
      <c r="I19" s="19">
        <f>SUM(I16:I18)</f>
        <v>16</v>
      </c>
      <c r="J19" s="1"/>
      <c r="K19" s="55">
        <f>PRODUCT((F19+G19)/E19)</f>
        <v>0.25</v>
      </c>
      <c r="L19" s="55">
        <f>PRODUCT(H19/E19)</f>
        <v>8.3333333333333329E-2</v>
      </c>
      <c r="M19" s="55">
        <f>PRODUCT(I19/E19)</f>
        <v>1.3333333333333333</v>
      </c>
      <c r="N19" s="31">
        <f>PRODUCT(I19/O19)</f>
        <v>0.33300000000000002</v>
      </c>
      <c r="O19" s="25">
        <f>SUM(O16:O18)</f>
        <v>48.048048048048045</v>
      </c>
      <c r="P19" s="87" t="s">
        <v>48</v>
      </c>
      <c r="Q19" s="88"/>
      <c r="R19" s="88"/>
      <c r="S19" s="89"/>
      <c r="T19" s="89"/>
      <c r="U19" s="89"/>
      <c r="V19" s="89"/>
      <c r="W19" s="89"/>
      <c r="X19" s="89"/>
      <c r="Y19" s="89"/>
      <c r="Z19" s="89"/>
      <c r="AA19" s="89"/>
      <c r="AB19" s="90"/>
      <c r="AC19" s="89"/>
      <c r="AD19" s="89"/>
      <c r="AE19" s="91"/>
      <c r="AF19" s="92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38"/>
      <c r="R20" s="1"/>
      <c r="S20" s="1"/>
      <c r="T20" s="25"/>
      <c r="U20" s="25"/>
      <c r="V20" s="56"/>
      <c r="W20" s="1"/>
      <c r="X20" s="1"/>
      <c r="Y20" s="1"/>
      <c r="Z20" s="1"/>
      <c r="AA20" s="1"/>
      <c r="AB20" s="25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 t="s">
        <v>34</v>
      </c>
      <c r="C21" s="1"/>
      <c r="D21" s="1" t="s">
        <v>38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8" customFormat="1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7"/>
      <c r="N29" s="5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8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8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7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7"/>
      <c r="N36" s="5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56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58"/>
      <c r="AI37" s="58"/>
      <c r="AJ37" s="58"/>
      <c r="AK37" s="58"/>
      <c r="AL37" s="58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56"/>
      <c r="W38" s="56"/>
      <c r="X38" s="25"/>
      <c r="Y38" s="25"/>
      <c r="Z38" s="25"/>
      <c r="AA38" s="25"/>
      <c r="AB38" s="25"/>
      <c r="AC38" s="25"/>
      <c r="AD38" s="25"/>
      <c r="AE38" s="25"/>
      <c r="AF38" s="25"/>
      <c r="AG38" s="9"/>
      <c r="AH38" s="58"/>
      <c r="AI38" s="58"/>
      <c r="AJ38" s="58"/>
      <c r="AK38" s="58"/>
      <c r="AL38" s="58"/>
    </row>
    <row r="39" spans="1:38" ht="15" customHeight="1" x14ac:dyDescent="0.25">
      <c r="A39" s="5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56"/>
      <c r="W39" s="56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5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6"/>
      <c r="W40" s="56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5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38"/>
      <c r="R41" s="1"/>
      <c r="S41" s="1"/>
      <c r="T41" s="25"/>
      <c r="U41" s="25"/>
      <c r="V41" s="56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</row>
    <row r="42" spans="1:38" ht="15" customHeight="1" x14ac:dyDescent="0.25">
      <c r="A42" s="59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7"/>
      <c r="N42" s="35"/>
      <c r="O42" s="25"/>
      <c r="P42" s="1"/>
      <c r="Q42" s="38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</row>
    <row r="43" spans="1:38" ht="15" customHeight="1" x14ac:dyDescent="0.25">
      <c r="A43" s="5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6"/>
      <c r="W43" s="56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56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56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6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6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6"/>
      <c r="W48" s="1"/>
      <c r="X48" s="1"/>
      <c r="Y48" s="1"/>
      <c r="Z48" s="1"/>
      <c r="AA48" s="1"/>
      <c r="AB48" s="1"/>
      <c r="AC48" s="1"/>
      <c r="AD48" s="1"/>
      <c r="AE48" s="1"/>
      <c r="AF48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7" customWidth="1"/>
    <col min="2" max="2" width="29.7109375" style="108" customWidth="1"/>
    <col min="3" max="3" width="21.5703125" style="109" customWidth="1"/>
    <col min="4" max="4" width="10.5703125" style="110" customWidth="1"/>
    <col min="5" max="5" width="8" style="110" customWidth="1"/>
    <col min="6" max="6" width="0.7109375" style="37" customWidth="1"/>
    <col min="7" max="11" width="5.28515625" style="109" customWidth="1"/>
    <col min="12" max="12" width="6.42578125" style="109" customWidth="1"/>
    <col min="13" max="16" width="5.28515625" style="109" customWidth="1"/>
    <col min="17" max="21" width="6.7109375" style="109" customWidth="1"/>
    <col min="22" max="22" width="10.85546875" style="109" customWidth="1"/>
    <col min="23" max="23" width="19.7109375" style="110" customWidth="1"/>
    <col min="24" max="24" width="9.7109375" style="109" customWidth="1"/>
    <col min="25" max="30" width="9.140625" style="111"/>
  </cols>
  <sheetData>
    <row r="1" spans="1:30" ht="18.75" x14ac:dyDescent="0.3">
      <c r="A1" s="120"/>
      <c r="B1" s="93" t="s">
        <v>57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5"/>
      <c r="X1" s="65"/>
      <c r="Y1" s="96"/>
      <c r="Z1" s="96"/>
      <c r="AA1" s="96"/>
      <c r="AB1" s="96"/>
      <c r="AC1" s="96"/>
      <c r="AD1" s="96"/>
    </row>
    <row r="2" spans="1:30" x14ac:dyDescent="0.25">
      <c r="A2" s="9"/>
      <c r="B2" s="112" t="s">
        <v>35</v>
      </c>
      <c r="C2" s="113" t="s">
        <v>39</v>
      </c>
      <c r="D2" s="97"/>
      <c r="E2" s="98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8"/>
      <c r="X2" s="67"/>
      <c r="Y2" s="96"/>
      <c r="Z2" s="96"/>
      <c r="AA2" s="96"/>
      <c r="AB2" s="96"/>
      <c r="AC2" s="96"/>
      <c r="AD2" s="96"/>
    </row>
    <row r="3" spans="1:30" x14ac:dyDescent="0.25">
      <c r="A3" s="9"/>
      <c r="B3" s="99" t="s">
        <v>58</v>
      </c>
      <c r="C3" s="23" t="s">
        <v>59</v>
      </c>
      <c r="D3" s="100" t="s">
        <v>60</v>
      </c>
      <c r="E3" s="101" t="s">
        <v>1</v>
      </c>
      <c r="F3" s="25"/>
      <c r="G3" s="102" t="s">
        <v>61</v>
      </c>
      <c r="H3" s="103" t="s">
        <v>62</v>
      </c>
      <c r="I3" s="103" t="s">
        <v>31</v>
      </c>
      <c r="J3" s="18" t="s">
        <v>63</v>
      </c>
      <c r="K3" s="104" t="s">
        <v>64</v>
      </c>
      <c r="L3" s="104" t="s">
        <v>65</v>
      </c>
      <c r="M3" s="102" t="s">
        <v>66</v>
      </c>
      <c r="N3" s="102" t="s">
        <v>30</v>
      </c>
      <c r="O3" s="103" t="s">
        <v>67</v>
      </c>
      <c r="P3" s="102" t="s">
        <v>62</v>
      </c>
      <c r="Q3" s="102" t="s">
        <v>3</v>
      </c>
      <c r="R3" s="102">
        <v>1</v>
      </c>
      <c r="S3" s="102">
        <v>2</v>
      </c>
      <c r="T3" s="102">
        <v>3</v>
      </c>
      <c r="U3" s="102" t="s">
        <v>68</v>
      </c>
      <c r="V3" s="18" t="s">
        <v>21</v>
      </c>
      <c r="W3" s="17" t="s">
        <v>69</v>
      </c>
      <c r="X3" s="17" t="s">
        <v>70</v>
      </c>
      <c r="Y3" s="96"/>
      <c r="Z3" s="96"/>
      <c r="AA3" s="96"/>
      <c r="AB3" s="96"/>
      <c r="AC3" s="96"/>
      <c r="AD3" s="96"/>
    </row>
    <row r="4" spans="1:30" x14ac:dyDescent="0.25">
      <c r="A4" s="9"/>
      <c r="B4" s="114" t="s">
        <v>71</v>
      </c>
      <c r="C4" s="128" t="s">
        <v>72</v>
      </c>
      <c r="D4" s="114" t="s">
        <v>73</v>
      </c>
      <c r="E4" s="129" t="s">
        <v>37</v>
      </c>
      <c r="F4" s="130"/>
      <c r="G4" s="115"/>
      <c r="H4" s="116"/>
      <c r="I4" s="116">
        <v>1</v>
      </c>
      <c r="J4" s="117" t="s">
        <v>75</v>
      </c>
      <c r="K4" s="117">
        <v>7</v>
      </c>
      <c r="L4" s="117"/>
      <c r="M4" s="117">
        <v>1</v>
      </c>
      <c r="N4" s="115"/>
      <c r="O4" s="115"/>
      <c r="P4" s="115"/>
      <c r="Q4" s="131" t="s">
        <v>76</v>
      </c>
      <c r="R4" s="131" t="s">
        <v>77</v>
      </c>
      <c r="S4" s="131"/>
      <c r="T4" s="131" t="s">
        <v>78</v>
      </c>
      <c r="U4" s="131" t="s">
        <v>78</v>
      </c>
      <c r="V4" s="118">
        <v>0.33333333333333331</v>
      </c>
      <c r="W4" s="119" t="s">
        <v>74</v>
      </c>
      <c r="X4" s="115">
        <v>2175</v>
      </c>
      <c r="Y4" s="96"/>
      <c r="Z4" s="96"/>
      <c r="AA4" s="96"/>
      <c r="AB4" s="96"/>
      <c r="AC4" s="96"/>
      <c r="AD4" s="96"/>
    </row>
    <row r="5" spans="1:30" x14ac:dyDescent="0.25">
      <c r="A5" s="24"/>
      <c r="B5" s="121"/>
      <c r="C5" s="122"/>
      <c r="D5" s="123"/>
      <c r="E5" s="124"/>
      <c r="F5" s="125"/>
      <c r="G5" s="122"/>
      <c r="H5" s="122"/>
      <c r="I5" s="122"/>
      <c r="J5" s="126"/>
      <c r="K5" s="126"/>
      <c r="L5" s="126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7"/>
      <c r="Y5" s="96"/>
      <c r="Z5" s="96"/>
      <c r="AA5" s="96"/>
      <c r="AB5" s="96"/>
      <c r="AC5" s="96"/>
      <c r="AD5" s="96"/>
    </row>
    <row r="6" spans="1:30" x14ac:dyDescent="0.25">
      <c r="A6" s="24"/>
      <c r="B6" s="105"/>
      <c r="C6" s="1"/>
      <c r="D6" s="105"/>
      <c r="E6" s="106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5"/>
      <c r="X6" s="1"/>
      <c r="Y6" s="96"/>
      <c r="Z6" s="96"/>
      <c r="AA6" s="96"/>
      <c r="AB6" s="96"/>
      <c r="AC6" s="96"/>
      <c r="AD6" s="96"/>
    </row>
    <row r="7" spans="1:30" x14ac:dyDescent="0.25">
      <c r="A7" s="24"/>
      <c r="B7" s="105"/>
      <c r="C7" s="1"/>
      <c r="D7" s="105"/>
      <c r="E7" s="106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5"/>
      <c r="X7" s="1"/>
      <c r="Y7" s="96"/>
      <c r="Z7" s="96"/>
      <c r="AA7" s="96"/>
      <c r="AB7" s="96"/>
      <c r="AC7" s="96"/>
      <c r="AD7" s="96"/>
    </row>
    <row r="8" spans="1:30" x14ac:dyDescent="0.25">
      <c r="A8" s="24"/>
      <c r="B8" s="105"/>
      <c r="C8" s="1"/>
      <c r="D8" s="105"/>
      <c r="E8" s="106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5"/>
      <c r="X8" s="1"/>
      <c r="Y8" s="96"/>
      <c r="Z8" s="96"/>
      <c r="AA8" s="96"/>
      <c r="AB8" s="96"/>
      <c r="AC8" s="96"/>
      <c r="AD8" s="96"/>
    </row>
    <row r="9" spans="1:30" x14ac:dyDescent="0.25">
      <c r="A9" s="24"/>
      <c r="B9" s="105"/>
      <c r="C9" s="1"/>
      <c r="D9" s="105"/>
      <c r="E9" s="106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5"/>
      <c r="X9" s="1"/>
      <c r="Y9" s="96"/>
      <c r="Z9" s="96"/>
      <c r="AA9" s="96"/>
      <c r="AB9" s="96"/>
      <c r="AC9" s="96"/>
      <c r="AD9" s="96"/>
    </row>
    <row r="10" spans="1:30" x14ac:dyDescent="0.25">
      <c r="A10" s="24"/>
      <c r="B10" s="105"/>
      <c r="C10" s="1"/>
      <c r="D10" s="105"/>
      <c r="E10" s="106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5"/>
      <c r="X10" s="1"/>
      <c r="Y10" s="96"/>
      <c r="Z10" s="96"/>
      <c r="AA10" s="96"/>
      <c r="AB10" s="96"/>
      <c r="AC10" s="96"/>
      <c r="AD10" s="96"/>
    </row>
    <row r="11" spans="1:30" x14ac:dyDescent="0.25">
      <c r="A11" s="24"/>
      <c r="B11" s="105"/>
      <c r="C11" s="1"/>
      <c r="D11" s="105"/>
      <c r="E11" s="106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5"/>
      <c r="X11" s="1"/>
      <c r="Y11" s="96"/>
      <c r="Z11" s="96"/>
      <c r="AA11" s="96"/>
      <c r="AB11" s="96"/>
      <c r="AC11" s="96"/>
      <c r="AD11" s="96"/>
    </row>
    <row r="12" spans="1:30" x14ac:dyDescent="0.25">
      <c r="A12" s="24"/>
      <c r="B12" s="105"/>
      <c r="C12" s="1"/>
      <c r="D12" s="105"/>
      <c r="E12" s="106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5"/>
      <c r="X12" s="1"/>
      <c r="Y12" s="96"/>
      <c r="Z12" s="96"/>
      <c r="AA12" s="96"/>
      <c r="AB12" s="96"/>
      <c r="AC12" s="96"/>
      <c r="AD12" s="96"/>
    </row>
    <row r="13" spans="1:30" x14ac:dyDescent="0.25">
      <c r="A13" s="24"/>
      <c r="B13" s="105"/>
      <c r="C13" s="1"/>
      <c r="D13" s="105"/>
      <c r="E13" s="106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5"/>
      <c r="X13" s="1"/>
      <c r="Y13" s="96"/>
      <c r="Z13" s="96"/>
      <c r="AA13" s="96"/>
      <c r="AB13" s="96"/>
      <c r="AC13" s="96"/>
      <c r="AD13" s="96"/>
    </row>
    <row r="14" spans="1:30" x14ac:dyDescent="0.25">
      <c r="A14" s="24"/>
      <c r="B14" s="105"/>
      <c r="C14" s="1"/>
      <c r="D14" s="105"/>
      <c r="E14" s="106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5"/>
      <c r="X14" s="1"/>
      <c r="Y14" s="96"/>
      <c r="Z14" s="96"/>
      <c r="AA14" s="96"/>
      <c r="AB14" s="96"/>
      <c r="AC14" s="96"/>
      <c r="AD14" s="96"/>
    </row>
    <row r="15" spans="1:30" x14ac:dyDescent="0.25">
      <c r="A15" s="24"/>
      <c r="B15" s="105"/>
      <c r="C15" s="1"/>
      <c r="D15" s="105"/>
      <c r="E15" s="106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5"/>
      <c r="X15" s="1"/>
      <c r="Y15" s="96"/>
      <c r="Z15" s="96"/>
      <c r="AA15" s="96"/>
      <c r="AB15" s="96"/>
      <c r="AC15" s="96"/>
      <c r="AD15" s="96"/>
    </row>
    <row r="16" spans="1:30" x14ac:dyDescent="0.25">
      <c r="A16" s="24"/>
      <c r="B16" s="105"/>
      <c r="C16" s="1"/>
      <c r="D16" s="105"/>
      <c r="E16" s="106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5"/>
      <c r="X16" s="1"/>
      <c r="Y16" s="96"/>
      <c r="Z16" s="96"/>
      <c r="AA16" s="96"/>
      <c r="AB16" s="96"/>
      <c r="AC16" s="96"/>
      <c r="AD16" s="96"/>
    </row>
    <row r="17" spans="1:30" x14ac:dyDescent="0.25">
      <c r="A17" s="24"/>
      <c r="B17" s="105"/>
      <c r="C17" s="1"/>
      <c r="D17" s="105"/>
      <c r="E17" s="106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5"/>
      <c r="X17" s="1"/>
      <c r="Y17" s="96"/>
      <c r="Z17" s="96"/>
      <c r="AA17" s="96"/>
      <c r="AB17" s="96"/>
      <c r="AC17" s="96"/>
      <c r="AD17" s="96"/>
    </row>
    <row r="18" spans="1:30" x14ac:dyDescent="0.25">
      <c r="A18" s="24"/>
      <c r="B18" s="105"/>
      <c r="C18" s="1"/>
      <c r="D18" s="105"/>
      <c r="E18" s="106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5"/>
      <c r="X18" s="1"/>
      <c r="Y18" s="96"/>
      <c r="Z18" s="96"/>
      <c r="AA18" s="96"/>
      <c r="AB18" s="96"/>
      <c r="AC18" s="96"/>
      <c r="AD18" s="96"/>
    </row>
    <row r="19" spans="1:30" x14ac:dyDescent="0.25">
      <c r="A19" s="24"/>
      <c r="B19" s="105"/>
      <c r="C19" s="1"/>
      <c r="D19" s="105"/>
      <c r="E19" s="106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5"/>
      <c r="X19" s="1"/>
      <c r="Y19" s="96"/>
      <c r="Z19" s="96"/>
      <c r="AA19" s="96"/>
      <c r="AB19" s="96"/>
      <c r="AC19" s="96"/>
      <c r="AD19" s="96"/>
    </row>
    <row r="20" spans="1:30" x14ac:dyDescent="0.25">
      <c r="A20" s="24"/>
      <c r="B20" s="105"/>
      <c r="C20" s="1"/>
      <c r="D20" s="105"/>
      <c r="E20" s="106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5"/>
      <c r="X20" s="1"/>
      <c r="Y20" s="96"/>
      <c r="Z20" s="96"/>
      <c r="AA20" s="96"/>
      <c r="AB20" s="96"/>
      <c r="AC20" s="96"/>
      <c r="AD20" s="96"/>
    </row>
    <row r="21" spans="1:30" x14ac:dyDescent="0.25">
      <c r="A21" s="24"/>
      <c r="B21" s="105"/>
      <c r="C21" s="1"/>
      <c r="D21" s="105"/>
      <c r="E21" s="106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5"/>
      <c r="X21" s="1"/>
      <c r="Y21" s="96"/>
      <c r="Z21" s="96"/>
      <c r="AA21" s="96"/>
      <c r="AB21" s="96"/>
      <c r="AC21" s="96"/>
      <c r="AD21" s="96"/>
    </row>
    <row r="22" spans="1:30" x14ac:dyDescent="0.25">
      <c r="A22" s="24"/>
      <c r="B22" s="105"/>
      <c r="C22" s="1"/>
      <c r="D22" s="105"/>
      <c r="E22" s="106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5"/>
      <c r="X22" s="1"/>
      <c r="Y22" s="96"/>
      <c r="Z22" s="96"/>
      <c r="AA22" s="96"/>
      <c r="AB22" s="96"/>
      <c r="AC22" s="96"/>
      <c r="AD22" s="96"/>
    </row>
    <row r="23" spans="1:30" x14ac:dyDescent="0.25">
      <c r="A23" s="24"/>
      <c r="B23" s="105"/>
      <c r="C23" s="1"/>
      <c r="D23" s="105"/>
      <c r="E23" s="106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5"/>
      <c r="X23" s="1"/>
      <c r="Y23" s="96"/>
      <c r="Z23" s="96"/>
      <c r="AA23" s="96"/>
      <c r="AB23" s="96"/>
      <c r="AC23" s="96"/>
      <c r="AD23" s="96"/>
    </row>
    <row r="24" spans="1:30" x14ac:dyDescent="0.25">
      <c r="A24" s="24"/>
      <c r="B24" s="105"/>
      <c r="C24" s="1"/>
      <c r="D24" s="105"/>
      <c r="E24" s="106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5"/>
      <c r="X24" s="1"/>
      <c r="Y24" s="96"/>
      <c r="Z24" s="96"/>
      <c r="AA24" s="96"/>
      <c r="AB24" s="96"/>
      <c r="AC24" s="96"/>
      <c r="AD24" s="96"/>
    </row>
    <row r="25" spans="1:30" x14ac:dyDescent="0.25">
      <c r="A25" s="24"/>
      <c r="B25" s="105"/>
      <c r="C25" s="1"/>
      <c r="D25" s="105"/>
      <c r="E25" s="106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5"/>
      <c r="X25" s="1"/>
      <c r="Y25" s="96"/>
      <c r="Z25" s="96"/>
      <c r="AA25" s="96"/>
      <c r="AB25" s="96"/>
      <c r="AC25" s="96"/>
      <c r="AD25" s="96"/>
    </row>
    <row r="26" spans="1:30" x14ac:dyDescent="0.25">
      <c r="A26" s="24"/>
      <c r="B26" s="105"/>
      <c r="C26" s="1"/>
      <c r="D26" s="105"/>
      <c r="E26" s="106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5"/>
      <c r="X26" s="1"/>
      <c r="Y26" s="96"/>
      <c r="Z26" s="96"/>
      <c r="AA26" s="96"/>
      <c r="AB26" s="96"/>
      <c r="AC26" s="96"/>
      <c r="AD26" s="96"/>
    </row>
    <row r="27" spans="1:30" x14ac:dyDescent="0.25">
      <c r="A27" s="24"/>
      <c r="B27" s="105"/>
      <c r="C27" s="1"/>
      <c r="D27" s="105"/>
      <c r="E27" s="106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5"/>
      <c r="X27" s="1"/>
      <c r="Y27" s="96"/>
      <c r="Z27" s="96"/>
      <c r="AA27" s="96"/>
      <c r="AB27" s="96"/>
      <c r="AC27" s="96"/>
      <c r="AD27" s="96"/>
    </row>
    <row r="28" spans="1:30" x14ac:dyDescent="0.25">
      <c r="A28" s="24"/>
      <c r="B28" s="105"/>
      <c r="C28" s="1"/>
      <c r="D28" s="105"/>
      <c r="E28" s="106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5"/>
      <c r="X28" s="1"/>
      <c r="Y28" s="96"/>
      <c r="Z28" s="96"/>
      <c r="AA28" s="96"/>
      <c r="AB28" s="96"/>
      <c r="AC28" s="96"/>
      <c r="AD28" s="96"/>
    </row>
    <row r="29" spans="1:30" x14ac:dyDescent="0.25">
      <c r="A29" s="24"/>
      <c r="B29" s="105"/>
      <c r="C29" s="1"/>
      <c r="D29" s="105"/>
      <c r="E29" s="106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5"/>
      <c r="X29" s="1"/>
      <c r="Y29" s="96"/>
      <c r="Z29" s="96"/>
      <c r="AA29" s="96"/>
      <c r="AB29" s="96"/>
      <c r="AC29" s="96"/>
      <c r="AD29" s="96"/>
    </row>
    <row r="30" spans="1:30" x14ac:dyDescent="0.25">
      <c r="A30" s="24"/>
      <c r="B30" s="105"/>
      <c r="C30" s="1"/>
      <c r="D30" s="105"/>
      <c r="E30" s="106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5"/>
      <c r="X30" s="1"/>
      <c r="Y30" s="96"/>
      <c r="Z30" s="96"/>
      <c r="AA30" s="96"/>
      <c r="AB30" s="96"/>
      <c r="AC30" s="96"/>
      <c r="AD30" s="96"/>
    </row>
    <row r="31" spans="1:30" x14ac:dyDescent="0.25">
      <c r="A31" s="24"/>
      <c r="B31" s="105"/>
      <c r="C31" s="1"/>
      <c r="D31" s="105"/>
      <c r="E31" s="106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5"/>
      <c r="X31" s="1"/>
      <c r="Y31" s="96"/>
      <c r="Z31" s="96"/>
      <c r="AA31" s="96"/>
      <c r="AB31" s="96"/>
      <c r="AC31" s="96"/>
      <c r="AD31" s="96"/>
    </row>
    <row r="32" spans="1:30" x14ac:dyDescent="0.25">
      <c r="A32" s="24"/>
      <c r="B32" s="105"/>
      <c r="C32" s="1"/>
      <c r="D32" s="105"/>
      <c r="E32" s="106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5"/>
      <c r="X32" s="1"/>
      <c r="Y32" s="96"/>
      <c r="Z32" s="96"/>
      <c r="AA32" s="96"/>
      <c r="AB32" s="96"/>
      <c r="AC32" s="96"/>
      <c r="AD32" s="96"/>
    </row>
    <row r="33" spans="1:30" x14ac:dyDescent="0.25">
      <c r="A33" s="24"/>
      <c r="B33" s="105"/>
      <c r="C33" s="1"/>
      <c r="D33" s="105"/>
      <c r="E33" s="106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5"/>
      <c r="X33" s="1"/>
      <c r="Y33" s="96"/>
      <c r="Z33" s="96"/>
      <c r="AA33" s="96"/>
      <c r="AB33" s="96"/>
      <c r="AC33" s="96"/>
      <c r="AD33" s="96"/>
    </row>
    <row r="34" spans="1:30" x14ac:dyDescent="0.25">
      <c r="A34" s="24"/>
      <c r="B34" s="105"/>
      <c r="C34" s="1"/>
      <c r="D34" s="105"/>
      <c r="E34" s="106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5"/>
      <c r="X34" s="1"/>
      <c r="Y34" s="96"/>
      <c r="Z34" s="96"/>
      <c r="AA34" s="96"/>
      <c r="AB34" s="96"/>
      <c r="AC34" s="96"/>
      <c r="AD34" s="9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2019-01-26T14:58:16Z</dcterms:modified>
</cp:coreProperties>
</file>