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11" i="1" s="1"/>
  <c r="M6" i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/>
  <c r="M15" i="1" s="1"/>
  <c r="H11" i="1"/>
  <c r="H15" i="1"/>
  <c r="H18" i="1" s="1"/>
  <c r="G11" i="1"/>
  <c r="G15" i="1" s="1"/>
  <c r="G18" i="1" s="1"/>
  <c r="F11" i="1"/>
  <c r="F15" i="1"/>
  <c r="K15" i="1" s="1"/>
  <c r="E11" i="1"/>
  <c r="E15" i="1"/>
  <c r="E18" i="1" s="1"/>
  <c r="M18" i="1" s="1"/>
  <c r="I18" i="1"/>
  <c r="D12" i="1"/>
  <c r="F18" i="1"/>
  <c r="L15" i="1"/>
  <c r="N11" i="1" l="1"/>
  <c r="N15" i="1" s="1"/>
  <c r="O15" i="1"/>
  <c r="O18" i="1" s="1"/>
  <c r="K18" i="1"/>
  <c r="N18" i="1"/>
  <c r="L18" i="1"/>
</calcChain>
</file>

<file path=xl/sharedStrings.xml><?xml version="1.0" encoding="utf-8"?>
<sst xmlns="http://schemas.openxmlformats.org/spreadsheetml/2006/main" count="78" uniqueCount="54">
  <si>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</si>
  <si>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</si>
  <si>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</si>
  <si>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</si>
  <si>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</si>
  <si>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</si>
  <si>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</si>
  <si>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</si>
  <si>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</si>
  <si>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</si>
  <si>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</si>
  <si>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</si>
  <si>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</si>
  <si>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</si>
  <si>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</si>
  <si>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</si>
  <si>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</si>
  <si>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</si>
  <si>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</si>
  <si>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</si>
  <si>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</si>
  <si>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</si>
  <si>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</si>
  <si>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</si>
  <si>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</si>
  <si>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</si>
  <si>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</si>
  <si>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</si>
  <si>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</si>
  <si>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</si>
  <si>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</si>
  <si>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</si>
  <si>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</si>
  <si>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</si>
  <si>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</si>
  <si>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Jutta Mäkynen</t>
  </si>
  <si>
    <t>Virkiä</t>
  </si>
  <si>
    <t>ykköspesis</t>
  </si>
  <si>
    <t>3.</t>
  </si>
  <si>
    <t>Virkiä  2</t>
  </si>
  <si>
    <t>Virkiä = Lapuan Virkiä  (1907)</t>
  </si>
  <si>
    <t>ENSIMMÄISET</t>
  </si>
  <si>
    <t>Ottelu</t>
  </si>
  <si>
    <t>1.  ottelu</t>
  </si>
  <si>
    <t>Lyöty juoksu</t>
  </si>
  <si>
    <t>Tuotu juoksu</t>
  </si>
  <si>
    <t>Kunnari</t>
  </si>
  <si>
    <t>30.07. 2008  ViU - Virkiä  1-2  (5-3, 1-5, 0-1)</t>
  </si>
  <si>
    <t xml:space="preserve">  18 v   5 kk 20 pv</t>
  </si>
  <si>
    <t>****</t>
  </si>
  <si>
    <t>Turku-Pesis = Turku-Pesis (ent. Lännen Pallo)  (1949)</t>
  </si>
  <si>
    <t>suomensarja</t>
  </si>
  <si>
    <t>10.2.1990   Lapua</t>
  </si>
  <si>
    <t>Turku-Pesis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</si>
</sst>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13.285156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5703125" style="65" customWidth="1"/>
    <col min="16" max="23" width="5.7109375" style="65" customWidth="1"/>
    <col min="24" max="27" width="5.7109375" style="26" customWidth="1"/>
    <col min="28" max="28" width="6.28515625" style="6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2007</v>
      </c>
      <c r="C4" s="31"/>
      <c r="D4" s="32" t="s">
        <v>39</v>
      </c>
      <c r="E4" s="31"/>
      <c r="F4" s="33" t="s">
        <v>37</v>
      </c>
      <c r="G4" s="68"/>
      <c r="H4" s="67"/>
      <c r="I4" s="31"/>
      <c r="J4" s="31"/>
      <c r="K4" s="31"/>
      <c r="L4" s="31"/>
      <c r="M4" s="31"/>
      <c r="N4" s="3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2008</v>
      </c>
      <c r="C5" s="31"/>
      <c r="D5" s="32" t="s">
        <v>39</v>
      </c>
      <c r="E5" s="31"/>
      <c r="F5" s="33" t="s">
        <v>37</v>
      </c>
      <c r="G5" s="68"/>
      <c r="H5" s="67"/>
      <c r="I5" s="31"/>
      <c r="J5" s="31"/>
      <c r="K5" s="31"/>
      <c r="L5" s="31"/>
      <c r="M5" s="31"/>
      <c r="N5" s="3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2008</v>
      </c>
      <c r="C6" s="46" t="s">
        <v>38</v>
      </c>
      <c r="D6" s="45" t="s">
        <v>36</v>
      </c>
      <c r="E6" s="27">
        <v>1</v>
      </c>
      <c r="F6" s="27">
        <v>0</v>
      </c>
      <c r="G6" s="27">
        <v>0</v>
      </c>
      <c r="H6" s="27">
        <v>0</v>
      </c>
      <c r="I6" s="27">
        <v>4</v>
      </c>
      <c r="J6" s="27">
        <v>3</v>
      </c>
      <c r="K6" s="27">
        <v>1</v>
      </c>
      <c r="L6" s="27">
        <v>0</v>
      </c>
      <c r="M6" s="27">
        <f>PRODUCT(F6+G6)</f>
        <v>0</v>
      </c>
      <c r="N6" s="29">
        <v>0.8</v>
      </c>
      <c r="O6" s="20">
        <f>PRODUCT(I6/N6)</f>
        <v>5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>
        <v>1</v>
      </c>
      <c r="AF6" s="59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2009</v>
      </c>
      <c r="C7" s="31"/>
      <c r="D7" s="32" t="s">
        <v>39</v>
      </c>
      <c r="E7" s="31"/>
      <c r="F7" s="33" t="s">
        <v>37</v>
      </c>
      <c r="G7" s="68"/>
      <c r="H7" s="67"/>
      <c r="I7" s="31"/>
      <c r="J7" s="31"/>
      <c r="K7" s="31"/>
      <c r="L7" s="31"/>
      <c r="M7" s="31"/>
      <c r="N7" s="34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 t="s">
        <v>49</v>
      </c>
      <c r="C8" s="46"/>
      <c r="D8" s="45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5">
        <v>2018</v>
      </c>
      <c r="C9" s="85"/>
      <c r="D9" s="87" t="s">
        <v>53</v>
      </c>
      <c r="E9" s="85"/>
      <c r="F9" s="88" t="s">
        <v>51</v>
      </c>
      <c r="G9" s="85"/>
      <c r="H9" s="85"/>
      <c r="I9" s="85"/>
      <c r="J9" s="85"/>
      <c r="K9" s="85"/>
      <c r="L9" s="85"/>
      <c r="M9" s="85"/>
      <c r="N9" s="8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5">
        <v>2019</v>
      </c>
      <c r="C10" s="85"/>
      <c r="D10" s="87" t="s">
        <v>53</v>
      </c>
      <c r="E10" s="85"/>
      <c r="F10" s="88" t="s">
        <v>51</v>
      </c>
      <c r="G10" s="85"/>
      <c r="H10" s="85"/>
      <c r="I10" s="85"/>
      <c r="J10" s="85"/>
      <c r="K10" s="85"/>
      <c r="L10" s="85"/>
      <c r="M10" s="85"/>
      <c r="N10" s="86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SUM(E4:E7)</f>
        <v>1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4</v>
      </c>
      <c r="J11" s="19">
        <f t="shared" si="0"/>
        <v>3</v>
      </c>
      <c r="K11" s="19">
        <f t="shared" si="0"/>
        <v>1</v>
      </c>
      <c r="L11" s="19">
        <f t="shared" si="0"/>
        <v>0</v>
      </c>
      <c r="M11" s="19">
        <f t="shared" si="0"/>
        <v>0</v>
      </c>
      <c r="N11" s="35">
        <f>PRODUCT(I11/O11)</f>
        <v>0.8</v>
      </c>
      <c r="O11" s="36">
        <f t="shared" ref="O11:AE11" si="1">SUM(O4:O7)</f>
        <v>5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1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7"/>
      <c r="D12" s="38">
        <f>SUM(F11:H11)+((I11-F11-G11)/3)+(E11/3)+(Z11*25)+(AA11*25)+(AB11*10)+(AC11*25)+(AD11*20)+(AE11*15)-15</f>
        <v>1.6666666666666679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40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3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4"/>
      <c r="D14" s="44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5" t="s">
        <v>33</v>
      </c>
      <c r="O14" s="25"/>
      <c r="P14" s="45" t="s">
        <v>41</v>
      </c>
      <c r="Q14" s="13"/>
      <c r="R14" s="13"/>
      <c r="S14" s="13"/>
      <c r="T14" s="70"/>
      <c r="U14" s="70"/>
      <c r="V14" s="70"/>
      <c r="W14" s="70"/>
      <c r="X14" s="70"/>
      <c r="Y14" s="13"/>
      <c r="Z14" s="13"/>
      <c r="AA14" s="13"/>
      <c r="AB14" s="13"/>
      <c r="AC14" s="13"/>
      <c r="AD14" s="13"/>
      <c r="AE14" s="13"/>
      <c r="AF14" s="1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17</v>
      </c>
      <c r="C15" s="13"/>
      <c r="D15" s="47"/>
      <c r="E15" s="27">
        <f>PRODUCT(E11)</f>
        <v>1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4</v>
      </c>
      <c r="J15" s="1"/>
      <c r="K15" s="48">
        <f>PRODUCT((F15+G15)/E15)</f>
        <v>0</v>
      </c>
      <c r="L15" s="48">
        <f>PRODUCT(H15/E15)</f>
        <v>0</v>
      </c>
      <c r="M15" s="48">
        <f>PRODUCT(I15/E15)</f>
        <v>4</v>
      </c>
      <c r="N15" s="29">
        <f>PRODUCT(N11)</f>
        <v>0.8</v>
      </c>
      <c r="O15" s="25">
        <f>PRODUCT(O11)</f>
        <v>5</v>
      </c>
      <c r="P15" s="71" t="s">
        <v>42</v>
      </c>
      <c r="Q15" s="72"/>
      <c r="R15" s="72"/>
      <c r="S15" s="73" t="s">
        <v>47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 t="s">
        <v>43</v>
      </c>
      <c r="AE15" s="74"/>
      <c r="AF15" s="75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9" t="s">
        <v>18</v>
      </c>
      <c r="C16" s="50"/>
      <c r="D16" s="51"/>
      <c r="E16" s="27"/>
      <c r="F16" s="27"/>
      <c r="G16" s="27"/>
      <c r="H16" s="27"/>
      <c r="I16" s="27"/>
      <c r="J16" s="1"/>
      <c r="K16" s="48"/>
      <c r="L16" s="48"/>
      <c r="M16" s="48"/>
      <c r="N16" s="29"/>
      <c r="O16" s="69">
        <v>0</v>
      </c>
      <c r="P16" s="76" t="s">
        <v>44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9"/>
      <c r="AF16" s="8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19</v>
      </c>
      <c r="C17" s="53"/>
      <c r="D17" s="54"/>
      <c r="E17" s="30"/>
      <c r="F17" s="30"/>
      <c r="G17" s="30"/>
      <c r="H17" s="30"/>
      <c r="I17" s="30"/>
      <c r="J17" s="1"/>
      <c r="K17" s="55"/>
      <c r="L17" s="55"/>
      <c r="M17" s="55"/>
      <c r="N17" s="56"/>
      <c r="O17" s="25">
        <v>0</v>
      </c>
      <c r="P17" s="76" t="s">
        <v>45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9"/>
      <c r="AF17" s="8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7" t="s">
        <v>20</v>
      </c>
      <c r="C18" s="58"/>
      <c r="D18" s="59"/>
      <c r="E18" s="19">
        <f>SUM(E15:E17)</f>
        <v>1</v>
      </c>
      <c r="F18" s="19">
        <f>SUM(F15:F17)</f>
        <v>0</v>
      </c>
      <c r="G18" s="19">
        <f>SUM(G15:G17)</f>
        <v>0</v>
      </c>
      <c r="H18" s="19">
        <f>SUM(H15:H17)</f>
        <v>0</v>
      </c>
      <c r="I18" s="19">
        <f>SUM(I15:I17)</f>
        <v>4</v>
      </c>
      <c r="J18" s="1"/>
      <c r="K18" s="60">
        <f>PRODUCT((F18+G18)/E18)</f>
        <v>0</v>
      </c>
      <c r="L18" s="60">
        <f>PRODUCT(H18/E18)</f>
        <v>0</v>
      </c>
      <c r="M18" s="60">
        <f>PRODUCT(I18/E18)</f>
        <v>4</v>
      </c>
      <c r="N18" s="35">
        <f>PRODUCT(I18/O18)</f>
        <v>0.8</v>
      </c>
      <c r="O18" s="25">
        <f>SUM(O15:O17)</f>
        <v>5</v>
      </c>
      <c r="P18" s="81" t="s">
        <v>46</v>
      </c>
      <c r="Q18" s="82"/>
      <c r="R18" s="82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5"/>
      <c r="P19" s="1"/>
      <c r="Q19" s="42"/>
      <c r="R19" s="1"/>
      <c r="S19" s="1"/>
      <c r="T19" s="25"/>
      <c r="U19" s="25"/>
      <c r="V19" s="25"/>
      <c r="W19" s="1"/>
      <c r="X19" s="1"/>
      <c r="Y19" s="1"/>
      <c r="Z19" s="1"/>
      <c r="AA19" s="1"/>
      <c r="AB19" s="1"/>
      <c r="AC19" s="1"/>
      <c r="AD19" s="1"/>
      <c r="AE19" s="1"/>
      <c r="AF19" s="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1" t="s">
        <v>40</v>
      </c>
      <c r="E20" s="1"/>
      <c r="F20" s="42"/>
      <c r="G20" s="42"/>
      <c r="H20" s="42"/>
      <c r="I20" s="42"/>
      <c r="J20" s="42"/>
      <c r="K20" s="1"/>
      <c r="L20" s="1"/>
      <c r="M20" s="1"/>
      <c r="N20" s="42"/>
      <c r="O20" s="25"/>
      <c r="P20" s="1"/>
      <c r="Q20" s="42"/>
      <c r="R20" s="1"/>
      <c r="S20" s="1"/>
      <c r="T20" s="25"/>
      <c r="U20" s="25"/>
      <c r="V20" s="25"/>
      <c r="W20" s="1"/>
      <c r="X20" s="1"/>
      <c r="Y20" s="1"/>
      <c r="Z20" s="1"/>
      <c r="AA20" s="1"/>
      <c r="AB20" s="1"/>
      <c r="AC20" s="1"/>
      <c r="AD20" s="1"/>
      <c r="AE20" s="1"/>
      <c r="AF20" s="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50</v>
      </c>
      <c r="E21" s="1"/>
      <c r="F21" s="25"/>
      <c r="G21" s="1"/>
      <c r="H21" s="1"/>
      <c r="I21" s="1"/>
      <c r="J21" s="1"/>
      <c r="K21" s="1"/>
      <c r="L21" s="1"/>
      <c r="M21" s="1"/>
      <c r="N21" s="42"/>
      <c r="O21" s="25"/>
      <c r="P21" s="1"/>
      <c r="Q21" s="42"/>
      <c r="R21" s="1"/>
      <c r="S21" s="1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"/>
      <c r="AE21" s="1"/>
      <c r="AF21" s="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42"/>
      <c r="O22" s="25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42"/>
      <c r="O23" s="25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61"/>
      <c r="W24" s="1"/>
      <c r="X24" s="1"/>
      <c r="Y24" s="1"/>
      <c r="Z24" s="1"/>
      <c r="AA24" s="1"/>
      <c r="AB24" s="25"/>
      <c r="AC24" s="1"/>
      <c r="AD24" s="1"/>
      <c r="AE24" s="1"/>
      <c r="AF24" s="43"/>
      <c r="AG24" s="24"/>
      <c r="AH24" s="9"/>
      <c r="AI24" s="9"/>
      <c r="AJ24" s="9"/>
      <c r="AK24" s="9"/>
      <c r="AL24" s="9"/>
    </row>
    <row r="25" spans="1:38" s="63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62"/>
      <c r="N25" s="62"/>
      <c r="O25" s="25"/>
      <c r="P25" s="1"/>
      <c r="Q25" s="42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43"/>
      <c r="AG25" s="24"/>
      <c r="AH25" s="9"/>
      <c r="AI25" s="9"/>
      <c r="AJ25" s="9"/>
      <c r="AK25" s="9"/>
      <c r="AL25" s="9"/>
    </row>
    <row r="26" spans="1:38" s="63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62"/>
      <c r="N26" s="62"/>
      <c r="O26" s="25"/>
      <c r="P26" s="1"/>
      <c r="Q26" s="42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s="63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62"/>
      <c r="N27" s="62"/>
      <c r="O27" s="25"/>
      <c r="P27" s="1"/>
      <c r="Q27" s="42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s="63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62"/>
      <c r="N28" s="62"/>
      <c r="O28" s="25"/>
      <c r="P28" s="1"/>
      <c r="Q28" s="42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s="63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62"/>
      <c r="N29" s="62"/>
      <c r="O29" s="25"/>
      <c r="P29" s="1"/>
      <c r="Q29" s="42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43"/>
      <c r="AG29" s="24"/>
      <c r="AH29" s="9"/>
      <c r="AI29" s="9"/>
      <c r="AJ29" s="9"/>
      <c r="AK29" s="9"/>
      <c r="AL29" s="9"/>
    </row>
    <row r="30" spans="1:38" s="63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2"/>
      <c r="N30" s="62"/>
      <c r="O30" s="25"/>
      <c r="P30" s="1"/>
      <c r="Q30" s="42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43"/>
      <c r="AG30" s="24"/>
      <c r="AH30" s="9"/>
      <c r="AI30" s="9"/>
      <c r="AJ30" s="9"/>
      <c r="AK30" s="9"/>
      <c r="AL30" s="9"/>
    </row>
    <row r="31" spans="1:38" s="63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2"/>
      <c r="N31" s="62"/>
      <c r="O31" s="25"/>
      <c r="P31" s="1"/>
      <c r="Q31" s="42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3"/>
      <c r="AG31" s="24"/>
      <c r="AH31" s="9"/>
      <c r="AI31" s="9"/>
      <c r="AJ31" s="9"/>
      <c r="AK31" s="9"/>
      <c r="AL31" s="9"/>
    </row>
    <row r="32" spans="1:38" s="63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62"/>
      <c r="N32" s="62"/>
      <c r="O32" s="25"/>
      <c r="P32" s="1"/>
      <c r="Q32" s="42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43"/>
      <c r="AG32" s="24"/>
      <c r="AH32" s="9"/>
      <c r="AI32" s="9"/>
      <c r="AJ32" s="9"/>
      <c r="AK32" s="9"/>
      <c r="AL32" s="9"/>
    </row>
    <row r="33" spans="1:38" s="63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62"/>
      <c r="N33" s="62"/>
      <c r="O33" s="25"/>
      <c r="P33" s="1"/>
      <c r="Q33" s="42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43"/>
      <c r="AG33" s="24"/>
      <c r="AH33" s="9"/>
      <c r="AI33" s="9"/>
      <c r="AJ33" s="9"/>
      <c r="AK33" s="9"/>
      <c r="AL33" s="9"/>
    </row>
    <row r="34" spans="1:38" s="63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62"/>
      <c r="N34" s="62"/>
      <c r="O34" s="25"/>
      <c r="P34" s="1"/>
      <c r="Q34" s="42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43"/>
      <c r="AG34" s="24"/>
      <c r="AH34" s="9"/>
      <c r="AI34" s="9"/>
      <c r="AJ34" s="9"/>
      <c r="AK34" s="9"/>
      <c r="AL34" s="9"/>
    </row>
    <row r="35" spans="1:38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2"/>
      <c r="R35" s="1"/>
      <c r="S35" s="1"/>
      <c r="T35" s="25"/>
      <c r="U35" s="25"/>
      <c r="V35" s="61"/>
      <c r="W35" s="1"/>
      <c r="X35" s="1"/>
      <c r="Y35" s="1"/>
      <c r="Z35" s="1"/>
      <c r="AA35" s="1"/>
      <c r="AB35" s="25"/>
      <c r="AC35" s="1"/>
      <c r="AD35" s="1"/>
      <c r="AE35" s="1"/>
      <c r="AF35" s="43"/>
      <c r="AG35" s="24"/>
      <c r="AH35" s="9"/>
      <c r="AI35" s="9"/>
      <c r="AJ35" s="9"/>
      <c r="AK35" s="9"/>
      <c r="AL35" s="9"/>
    </row>
    <row r="36" spans="1:38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2"/>
      <c r="R36" s="1"/>
      <c r="S36" s="1"/>
      <c r="T36" s="25"/>
      <c r="U36" s="25"/>
      <c r="V36" s="61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2"/>
      <c r="R37" s="1"/>
      <c r="S37" s="1"/>
      <c r="T37" s="25"/>
      <c r="U37" s="25"/>
      <c r="V37" s="61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2"/>
      <c r="R38" s="1"/>
      <c r="S38" s="1"/>
      <c r="T38" s="25"/>
      <c r="U38" s="25"/>
      <c r="V38" s="61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42"/>
      <c r="R39" s="1"/>
      <c r="S39" s="1"/>
      <c r="T39" s="25"/>
      <c r="U39" s="25"/>
      <c r="V39" s="61"/>
      <c r="W39" s="1"/>
      <c r="X39" s="1"/>
      <c r="Y39" s="1"/>
      <c r="Z39" s="1"/>
      <c r="AA39" s="1"/>
      <c r="AB39" s="25"/>
      <c r="AC39" s="1"/>
      <c r="AD39" s="1"/>
      <c r="AE39" s="1"/>
      <c r="AF39" s="43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62"/>
      <c r="N40" s="39"/>
      <c r="O40" s="25"/>
      <c r="P40" s="1"/>
      <c r="Q40" s="42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43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2"/>
      <c r="N41" s="62"/>
      <c r="O41" s="25"/>
      <c r="P41" s="1"/>
      <c r="Q41" s="42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43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2"/>
      <c r="R42" s="1"/>
      <c r="S42" s="1"/>
      <c r="T42" s="25"/>
      <c r="U42" s="25"/>
      <c r="V42" s="61"/>
      <c r="W42" s="1"/>
      <c r="X42" s="1"/>
      <c r="Y42" s="1"/>
      <c r="Z42" s="1"/>
      <c r="AA42" s="1"/>
      <c r="AB42" s="25"/>
      <c r="AC42" s="1"/>
      <c r="AD42" s="1"/>
      <c r="AE42" s="1"/>
      <c r="AF42" s="43"/>
      <c r="AG42" s="9"/>
      <c r="AH42" s="63"/>
      <c r="AI42" s="63"/>
      <c r="AJ42" s="63"/>
      <c r="AK42" s="63"/>
      <c r="AL42" s="63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2"/>
      <c r="R43" s="1"/>
      <c r="S43" s="1"/>
      <c r="T43" s="25"/>
      <c r="U43" s="25"/>
      <c r="V43" s="61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63"/>
      <c r="AI43" s="63"/>
      <c r="AJ43" s="63"/>
      <c r="AK43" s="63"/>
      <c r="AL43" s="63"/>
    </row>
    <row r="44" spans="1:38" ht="15" customHeight="1" x14ac:dyDescent="0.25">
      <c r="A44" s="6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2"/>
      <c r="R44" s="1"/>
      <c r="S44" s="1"/>
      <c r="T44" s="25"/>
      <c r="U44" s="25"/>
      <c r="V44" s="61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2"/>
      <c r="R45" s="1"/>
      <c r="S45" s="1"/>
      <c r="T45" s="25"/>
      <c r="U45" s="25"/>
      <c r="V45" s="61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6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42"/>
      <c r="R46" s="1"/>
      <c r="S46" s="1"/>
      <c r="T46" s="25"/>
      <c r="U46" s="25"/>
      <c r="V46" s="61"/>
      <c r="W46" s="1"/>
      <c r="X46" s="1"/>
      <c r="Y46" s="1"/>
      <c r="Z46" s="1"/>
      <c r="AA46" s="1"/>
      <c r="AB46" s="25"/>
      <c r="AC46" s="1"/>
      <c r="AD46" s="1"/>
      <c r="AE46" s="1"/>
      <c r="AF46" s="43"/>
      <c r="AG46" s="9"/>
    </row>
    <row r="47" spans="1:38" ht="15" customHeight="1" x14ac:dyDescent="0.25">
      <c r="A47" s="64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62"/>
      <c r="N47" s="39"/>
      <c r="O47" s="25"/>
      <c r="P47" s="1"/>
      <c r="Q47" s="42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43"/>
      <c r="AG47" s="9"/>
    </row>
    <row r="48" spans="1:38" ht="15" customHeight="1" x14ac:dyDescent="0.25">
      <c r="A48" s="6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2"/>
      <c r="R48" s="1"/>
      <c r="S48" s="1"/>
      <c r="T48" s="25"/>
      <c r="U48" s="25"/>
      <c r="V48" s="61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42"/>
      <c r="R49" s="1"/>
      <c r="S49" s="1"/>
      <c r="T49" s="25"/>
      <c r="U49" s="25"/>
      <c r="V49" s="61"/>
      <c r="W49" s="1"/>
      <c r="X49" s="1"/>
      <c r="Y49" s="1"/>
      <c r="Z49" s="1"/>
      <c r="AA49" s="1"/>
      <c r="AB49" s="25"/>
      <c r="AC49" s="1"/>
      <c r="AD49" s="1"/>
      <c r="AE49" s="1"/>
      <c r="AF49" s="43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42"/>
      <c r="R50" s="1"/>
      <c r="S50" s="1"/>
      <c r="T50" s="25"/>
      <c r="U50" s="25"/>
      <c r="V50" s="61"/>
      <c r="W50" s="1"/>
      <c r="X50" s="1"/>
      <c r="Y50" s="1"/>
      <c r="Z50" s="1"/>
      <c r="AA50" s="1"/>
      <c r="AB50" s="25"/>
      <c r="AC50" s="1"/>
      <c r="AD50" s="1"/>
      <c r="AE50" s="1"/>
      <c r="AF50" s="43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42"/>
      <c r="R51" s="1"/>
      <c r="S51" s="1"/>
      <c r="T51" s="25"/>
      <c r="U51" s="25"/>
      <c r="V51" s="61"/>
      <c r="W51" s="1"/>
      <c r="X51" s="1"/>
      <c r="Y51" s="1"/>
      <c r="Z51" s="1"/>
      <c r="AA51" s="1"/>
      <c r="AB51" s="25"/>
      <c r="AC51" s="1"/>
      <c r="AD51" s="1"/>
      <c r="AE51" s="1"/>
      <c r="AF51" s="43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42"/>
      <c r="R52" s="1"/>
      <c r="S52" s="1"/>
      <c r="T52" s="25"/>
      <c r="U52" s="25"/>
      <c r="V52" s="61"/>
      <c r="W52" s="1"/>
      <c r="X52" s="1"/>
      <c r="Y52" s="1"/>
      <c r="Z52" s="1"/>
      <c r="AA52" s="1"/>
      <c r="AB52" s="25"/>
      <c r="AC52" s="1"/>
      <c r="AD52" s="1"/>
      <c r="AE52" s="1"/>
      <c r="AF52" s="43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42"/>
      <c r="R53" s="1"/>
      <c r="S53" s="1"/>
      <c r="T53" s="25"/>
      <c r="U53" s="25"/>
      <c r="V53" s="61"/>
      <c r="W53" s="1"/>
      <c r="X53" s="1"/>
      <c r="Y53" s="1"/>
      <c r="Z53" s="1"/>
      <c r="AA53" s="1"/>
      <c r="AB53" s="25"/>
      <c r="AC53" s="1"/>
      <c r="AD53" s="1"/>
      <c r="AE53" s="1"/>
      <c r="AF53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2019-09-02T09:54:35Z</dcterms:modified>
</cp:coreProperties>
</file>