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O8" i="1"/>
  <c r="M8" i="1"/>
  <c r="O9" i="1" l="1"/>
  <c r="O17" i="1" s="1"/>
  <c r="M9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I21" i="1"/>
  <c r="H21" i="1"/>
  <c r="L21" i="1" s="1"/>
  <c r="G21" i="1"/>
  <c r="G24" i="1" s="1"/>
  <c r="F21" i="1"/>
  <c r="E21" i="1"/>
  <c r="E24" i="1" s="1"/>
  <c r="F24" i="1" l="1"/>
  <c r="K21" i="1"/>
  <c r="K24" i="1"/>
  <c r="I24" i="1"/>
  <c r="M21" i="1"/>
  <c r="D18" i="1"/>
  <c r="M24" i="1"/>
  <c r="H24" i="1"/>
  <c r="L24" i="1" s="1"/>
  <c r="O21" i="1"/>
  <c r="O24" i="1" s="1"/>
</calcChain>
</file>

<file path=xl/sharedStrings.xml><?xml version="1.0" encoding="utf-8"?>
<sst xmlns="http://schemas.openxmlformats.org/spreadsheetml/2006/main" count="88" uniqueCount="58">
  <si>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</si>
  <si>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</si>
  <si>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</si>
  <si>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</si>
  <si>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</si>
  <si>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</si>
  <si>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</si>
  <si>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</si>
  <si>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</si>
  <si>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</si>
  <si>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</si>
  <si>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</si>
  <si>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</si>
  <si>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</si>
  <si>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</si>
  <si>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</si>
  <si>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</si>
  <si>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</si>
  <si>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</si>
  <si>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</si>
  <si>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</si>
  <si>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</si>
  <si>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</si>
  <si>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</si>
  <si>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</si>
  <si>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</si>
  <si>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</si>
  <si>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</si>
  <si>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</si>
  <si>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</si>
  <si>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</si>
  <si>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</si>
  <si>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</si>
  <si>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</si>
  <si>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</si>
  <si>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UPV = Ulvilan Pesä-Veikot  (1957)</t>
  </si>
  <si>
    <t>5.</t>
  </si>
  <si>
    <t>UPV</t>
  </si>
  <si>
    <t>ENSIMMÄISET</t>
  </si>
  <si>
    <t>Ottelu</t>
  </si>
  <si>
    <t>Lyöty juoksu</t>
  </si>
  <si>
    <t>Tuotu juoksu</t>
  </si>
  <si>
    <t>Kunnari</t>
  </si>
  <si>
    <t>suomensarja</t>
  </si>
  <si>
    <t>KaMa</t>
  </si>
  <si>
    <t>KaMa = Kankaanpään Maila  (1958)</t>
  </si>
  <si>
    <t>****</t>
  </si>
  <si>
    <t>Pesäkarhut</t>
  </si>
  <si>
    <t>ykköspesis</t>
  </si>
  <si>
    <t>Pesäkarhut = Pesäkarhut, Pori  (1985)</t>
  </si>
  <si>
    <t>PomPy</t>
  </si>
  <si>
    <t>PomPy = Pomarkun Pyry  (1945)</t>
  </si>
  <si>
    <t>Riitta Mäkisalo os. Granholm</t>
  </si>
  <si>
    <t>3.11.1967</t>
  </si>
  <si>
    <t>6.</t>
  </si>
  <si>
    <t>----</t>
  </si>
  <si>
    <t>maakuntaasarja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</si>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</sst>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1" fontId="2" fillId="7" borderId="3" xfId="0" applyNumberFormat="1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2.285156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52</v>
      </c>
      <c r="C1" s="2"/>
      <c r="D1" s="3"/>
      <c r="E1" s="3"/>
      <c r="F1" s="4" t="s">
        <v>53</v>
      </c>
      <c r="G1" s="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86">
        <v>1985</v>
      </c>
      <c r="C4" s="86"/>
      <c r="D4" s="87" t="s">
        <v>50</v>
      </c>
      <c r="E4" s="86"/>
      <c r="F4" s="88" t="s">
        <v>57</v>
      </c>
      <c r="G4" s="89"/>
      <c r="H4" s="90"/>
      <c r="I4" s="86"/>
      <c r="J4" s="86"/>
      <c r="K4" s="86"/>
      <c r="L4" s="86"/>
      <c r="M4" s="86"/>
      <c r="N4" s="86"/>
      <c r="O4" s="36"/>
      <c r="P4" s="60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86">
        <v>1986</v>
      </c>
      <c r="C5" s="86"/>
      <c r="D5" s="87" t="s">
        <v>50</v>
      </c>
      <c r="E5" s="86"/>
      <c r="F5" s="88" t="s">
        <v>57</v>
      </c>
      <c r="G5" s="89"/>
      <c r="H5" s="90"/>
      <c r="I5" s="86"/>
      <c r="J5" s="86"/>
      <c r="K5" s="86"/>
      <c r="L5" s="86"/>
      <c r="M5" s="86"/>
      <c r="N5" s="86"/>
      <c r="O5" s="36"/>
      <c r="P5" s="60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86">
        <v>1987</v>
      </c>
      <c r="C6" s="86"/>
      <c r="D6" s="87" t="s">
        <v>50</v>
      </c>
      <c r="E6" s="86"/>
      <c r="F6" s="88" t="s">
        <v>57</v>
      </c>
      <c r="G6" s="89"/>
      <c r="H6" s="90"/>
      <c r="I6" s="86"/>
      <c r="J6" s="86"/>
      <c r="K6" s="86"/>
      <c r="L6" s="86"/>
      <c r="M6" s="86"/>
      <c r="N6" s="86"/>
      <c r="O6" s="36"/>
      <c r="P6" s="60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86">
        <v>1988</v>
      </c>
      <c r="C7" s="86"/>
      <c r="D7" s="87" t="s">
        <v>50</v>
      </c>
      <c r="E7" s="86"/>
      <c r="F7" s="88" t="s">
        <v>57</v>
      </c>
      <c r="G7" s="89"/>
      <c r="H7" s="90"/>
      <c r="I7" s="86"/>
      <c r="J7" s="86"/>
      <c r="K7" s="86"/>
      <c r="L7" s="86"/>
      <c r="M7" s="86"/>
      <c r="N7" s="86"/>
      <c r="O7" s="36"/>
      <c r="P7" s="60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1989</v>
      </c>
      <c r="C8" s="26" t="s">
        <v>54</v>
      </c>
      <c r="D8" s="28" t="s">
        <v>37</v>
      </c>
      <c r="E8" s="58">
        <v>18</v>
      </c>
      <c r="F8" s="26">
        <v>0</v>
      </c>
      <c r="G8" s="26">
        <v>16</v>
      </c>
      <c r="H8" s="26">
        <v>7</v>
      </c>
      <c r="I8" s="26">
        <v>84</v>
      </c>
      <c r="J8" s="26">
        <v>16</v>
      </c>
      <c r="K8" s="26">
        <v>20</v>
      </c>
      <c r="L8" s="26">
        <v>32</v>
      </c>
      <c r="M8" s="26">
        <f>PRODUCT(F8+G8)</f>
        <v>16</v>
      </c>
      <c r="N8" s="96" t="s">
        <v>55</v>
      </c>
      <c r="O8" s="36" t="e">
        <f>PRODUCT(I8/N8)</f>
        <v>#VALUE!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6">
        <v>1990</v>
      </c>
      <c r="C9" s="26" t="s">
        <v>36</v>
      </c>
      <c r="D9" s="28" t="s">
        <v>37</v>
      </c>
      <c r="E9" s="58">
        <v>19</v>
      </c>
      <c r="F9" s="26">
        <v>1</v>
      </c>
      <c r="G9" s="26">
        <v>24</v>
      </c>
      <c r="H9" s="26">
        <v>7</v>
      </c>
      <c r="I9" s="26">
        <v>83</v>
      </c>
      <c r="J9" s="26">
        <v>4</v>
      </c>
      <c r="K9" s="26">
        <v>22</v>
      </c>
      <c r="L9" s="26">
        <v>32</v>
      </c>
      <c r="M9" s="26">
        <f>SUM(F9+G9)</f>
        <v>25</v>
      </c>
      <c r="N9" s="59">
        <v>0.64100000000000001</v>
      </c>
      <c r="O9" s="36">
        <f>PRODUCT(I9/N9)</f>
        <v>129.48517940717628</v>
      </c>
      <c r="P9" s="60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5">
      <c r="A10" s="1"/>
      <c r="B10" s="86">
        <v>1991</v>
      </c>
      <c r="C10" s="86"/>
      <c r="D10" s="87" t="s">
        <v>47</v>
      </c>
      <c r="E10" s="86"/>
      <c r="F10" s="88" t="s">
        <v>57</v>
      </c>
      <c r="G10" s="89"/>
      <c r="H10" s="90"/>
      <c r="I10" s="86"/>
      <c r="J10" s="86"/>
      <c r="K10" s="86"/>
      <c r="L10" s="86"/>
      <c r="M10" s="86"/>
      <c r="N10" s="86"/>
      <c r="O10" s="36"/>
      <c r="P10" s="60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5">
      <c r="A11" s="1"/>
      <c r="B11" s="86"/>
      <c r="C11" s="86"/>
      <c r="D11" s="87"/>
      <c r="E11" s="86"/>
      <c r="F11" s="88"/>
      <c r="G11" s="89"/>
      <c r="H11" s="90"/>
      <c r="I11" s="86"/>
      <c r="J11" s="86"/>
      <c r="K11" s="86"/>
      <c r="L11" s="86"/>
      <c r="M11" s="86"/>
      <c r="N11" s="86"/>
      <c r="O11" s="36"/>
      <c r="P11" s="60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91">
        <v>1993</v>
      </c>
      <c r="C12" s="91"/>
      <c r="D12" s="92" t="s">
        <v>50</v>
      </c>
      <c r="E12" s="91"/>
      <c r="F12" s="93" t="s">
        <v>56</v>
      </c>
      <c r="G12" s="94"/>
      <c r="H12" s="95"/>
      <c r="I12" s="91"/>
      <c r="J12" s="91"/>
      <c r="K12" s="91"/>
      <c r="L12" s="91"/>
      <c r="M12" s="91"/>
      <c r="N12" s="91"/>
      <c r="O12" s="36"/>
      <c r="P12" s="60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81">
        <v>1994</v>
      </c>
      <c r="C13" s="81"/>
      <c r="D13" s="82" t="s">
        <v>50</v>
      </c>
      <c r="E13" s="83"/>
      <c r="F13" s="85" t="s">
        <v>43</v>
      </c>
      <c r="G13" s="81"/>
      <c r="H13" s="81"/>
      <c r="I13" s="81"/>
      <c r="J13" s="81"/>
      <c r="K13" s="81"/>
      <c r="L13" s="81"/>
      <c r="M13" s="81"/>
      <c r="N13" s="84"/>
      <c r="O13" s="36"/>
      <c r="P13" s="60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86">
        <v>1995</v>
      </c>
      <c r="C14" s="86"/>
      <c r="D14" s="87" t="s">
        <v>50</v>
      </c>
      <c r="E14" s="86"/>
      <c r="F14" s="88" t="s">
        <v>48</v>
      </c>
      <c r="G14" s="89"/>
      <c r="H14" s="90"/>
      <c r="I14" s="86"/>
      <c r="J14" s="86"/>
      <c r="K14" s="86"/>
      <c r="L14" s="86"/>
      <c r="M14" s="86"/>
      <c r="N14" s="86"/>
      <c r="O14" s="36"/>
      <c r="P14" s="60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13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26" t="s">
        <v>46</v>
      </c>
      <c r="C15" s="26"/>
      <c r="D15" s="41"/>
      <c r="E15" s="58"/>
      <c r="F15" s="26"/>
      <c r="G15" s="26"/>
      <c r="H15" s="26"/>
      <c r="I15" s="26"/>
      <c r="J15" s="26"/>
      <c r="K15" s="26"/>
      <c r="L15" s="26"/>
      <c r="M15" s="26"/>
      <c r="N15" s="59"/>
      <c r="O15" s="36"/>
      <c r="P15" s="60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13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81">
        <v>2003</v>
      </c>
      <c r="C16" s="81"/>
      <c r="D16" s="82" t="s">
        <v>44</v>
      </c>
      <c r="E16" s="83"/>
      <c r="F16" s="85" t="s">
        <v>43</v>
      </c>
      <c r="G16" s="81"/>
      <c r="H16" s="81"/>
      <c r="I16" s="81"/>
      <c r="J16" s="81"/>
      <c r="K16" s="81"/>
      <c r="L16" s="81"/>
      <c r="M16" s="81"/>
      <c r="N16" s="84"/>
      <c r="O16" s="36"/>
      <c r="P16" s="60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13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16" t="s">
        <v>9</v>
      </c>
      <c r="C17" s="17"/>
      <c r="D17" s="15"/>
      <c r="E17" s="97">
        <f>SUM(E8:E9)</f>
        <v>37</v>
      </c>
      <c r="F17" s="97">
        <f t="shared" ref="F17:M17" si="0">SUM(F8:F9)</f>
        <v>1</v>
      </c>
      <c r="G17" s="97">
        <f t="shared" si="0"/>
        <v>40</v>
      </c>
      <c r="H17" s="97">
        <f t="shared" si="0"/>
        <v>14</v>
      </c>
      <c r="I17" s="97">
        <f t="shared" si="0"/>
        <v>167</v>
      </c>
      <c r="J17" s="97">
        <f t="shared" si="0"/>
        <v>20</v>
      </c>
      <c r="K17" s="97">
        <f t="shared" si="0"/>
        <v>42</v>
      </c>
      <c r="L17" s="97">
        <f t="shared" si="0"/>
        <v>64</v>
      </c>
      <c r="M17" s="97">
        <f t="shared" si="0"/>
        <v>41</v>
      </c>
      <c r="N17" s="30"/>
      <c r="O17" s="31">
        <f t="shared" ref="O17:AE17" si="1">SUM(O9:O9)</f>
        <v>129.48517940717628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8">
        <f t="shared" si="1"/>
        <v>0</v>
      </c>
      <c r="U17" s="18">
        <f t="shared" si="1"/>
        <v>0</v>
      </c>
      <c r="V17" s="18">
        <f t="shared" si="1"/>
        <v>0</v>
      </c>
      <c r="W17" s="18">
        <f t="shared" si="1"/>
        <v>0</v>
      </c>
      <c r="X17" s="18">
        <f t="shared" si="1"/>
        <v>0</v>
      </c>
      <c r="Y17" s="18">
        <f t="shared" si="1"/>
        <v>0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1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28" t="s">
        <v>2</v>
      </c>
      <c r="C18" s="32"/>
      <c r="D18" s="33">
        <f>SUM(F17:H17)+((I17-F17-G17)/3)+(E17/3)+(Z17*25)+(AA17*25)+(AB17*10)+(AC17*25)+(AD17*20)+(AE17*15)</f>
        <v>109.33333333333333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1"/>
      <c r="AG18" s="23"/>
      <c r="AH18" s="8"/>
      <c r="AI18" s="8"/>
      <c r="AJ18" s="8"/>
      <c r="AK18" s="8"/>
      <c r="AL18" s="8"/>
    </row>
    <row r="19" spans="1:38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22" t="s">
        <v>16</v>
      </c>
      <c r="C20" s="39"/>
      <c r="D20" s="39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0" t="s">
        <v>33</v>
      </c>
      <c r="O20" s="24"/>
      <c r="P20" s="40" t="s">
        <v>38</v>
      </c>
      <c r="Q20" s="12"/>
      <c r="R20" s="12"/>
      <c r="S20" s="12"/>
      <c r="T20" s="61"/>
      <c r="U20" s="61"/>
      <c r="V20" s="61"/>
      <c r="W20" s="61"/>
      <c r="X20" s="61"/>
      <c r="Y20" s="12"/>
      <c r="Z20" s="12"/>
      <c r="AA20" s="12"/>
      <c r="AB20" s="11"/>
      <c r="AC20" s="12"/>
      <c r="AD20" s="12"/>
      <c r="AE20" s="12"/>
      <c r="AF20" s="62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40" t="s">
        <v>17</v>
      </c>
      <c r="C21" s="12"/>
      <c r="D21" s="41"/>
      <c r="E21" s="26">
        <f>PRODUCT(E17)</f>
        <v>37</v>
      </c>
      <c r="F21" s="26">
        <f>PRODUCT(F17)</f>
        <v>1</v>
      </c>
      <c r="G21" s="26">
        <f>PRODUCT(G17)</f>
        <v>40</v>
      </c>
      <c r="H21" s="26">
        <f>PRODUCT(H17)</f>
        <v>14</v>
      </c>
      <c r="I21" s="26">
        <f>PRODUCT(I17)</f>
        <v>167</v>
      </c>
      <c r="J21" s="1"/>
      <c r="K21" s="42">
        <f>PRODUCT((F21+G21)/E21)</f>
        <v>1.1081081081081081</v>
      </c>
      <c r="L21" s="42">
        <f>PRODUCT(H21/E21)</f>
        <v>0.3783783783783784</v>
      </c>
      <c r="M21" s="42">
        <f>PRODUCT(I21/E21)</f>
        <v>4.5135135135135132</v>
      </c>
      <c r="N21" s="29"/>
      <c r="O21" s="24">
        <f>PRODUCT(O17)</f>
        <v>129.48517940717628</v>
      </c>
      <c r="P21" s="63" t="s">
        <v>39</v>
      </c>
      <c r="Q21" s="64"/>
      <c r="R21" s="64"/>
      <c r="S21" s="65"/>
      <c r="T21" s="65"/>
      <c r="U21" s="65"/>
      <c r="V21" s="65"/>
      <c r="W21" s="65"/>
      <c r="X21" s="65"/>
      <c r="Y21" s="65"/>
      <c r="Z21" s="65"/>
      <c r="AA21" s="65"/>
      <c r="AB21" s="66"/>
      <c r="AC21" s="65"/>
      <c r="AD21" s="67"/>
      <c r="AE21" s="67"/>
      <c r="AF21" s="68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43" t="s">
        <v>18</v>
      </c>
      <c r="C22" s="44"/>
      <c r="D22" s="45"/>
      <c r="E22" s="26"/>
      <c r="F22" s="26"/>
      <c r="G22" s="26"/>
      <c r="H22" s="26"/>
      <c r="I22" s="26"/>
      <c r="J22" s="1"/>
      <c r="K22" s="42"/>
      <c r="L22" s="42"/>
      <c r="M22" s="42"/>
      <c r="N22" s="29"/>
      <c r="O22" s="24"/>
      <c r="P22" s="69" t="s">
        <v>40</v>
      </c>
      <c r="Q22" s="70"/>
      <c r="R22" s="70"/>
      <c r="S22" s="71"/>
      <c r="T22" s="71"/>
      <c r="U22" s="71"/>
      <c r="V22" s="71"/>
      <c r="W22" s="71"/>
      <c r="X22" s="71"/>
      <c r="Y22" s="71"/>
      <c r="Z22" s="71"/>
      <c r="AA22" s="71"/>
      <c r="AB22" s="72"/>
      <c r="AC22" s="71"/>
      <c r="AD22" s="71"/>
      <c r="AE22" s="73"/>
      <c r="AF22" s="74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46" t="s">
        <v>19</v>
      </c>
      <c r="C23" s="47"/>
      <c r="D23" s="48"/>
      <c r="E23" s="27"/>
      <c r="F23" s="27"/>
      <c r="G23" s="27"/>
      <c r="H23" s="27"/>
      <c r="I23" s="27"/>
      <c r="J23" s="1"/>
      <c r="K23" s="49"/>
      <c r="L23" s="49"/>
      <c r="M23" s="49"/>
      <c r="N23" s="50"/>
      <c r="O23" s="24"/>
      <c r="P23" s="69" t="s">
        <v>41</v>
      </c>
      <c r="Q23" s="70"/>
      <c r="R23" s="70"/>
      <c r="S23" s="71"/>
      <c r="T23" s="71"/>
      <c r="U23" s="71"/>
      <c r="V23" s="71"/>
      <c r="W23" s="71"/>
      <c r="X23" s="71"/>
      <c r="Y23" s="71"/>
      <c r="Z23" s="71"/>
      <c r="AA23" s="71"/>
      <c r="AB23" s="72"/>
      <c r="AC23" s="71"/>
      <c r="AD23" s="71"/>
      <c r="AE23" s="73"/>
      <c r="AF23" s="74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51" t="s">
        <v>20</v>
      </c>
      <c r="C24" s="52"/>
      <c r="D24" s="53"/>
      <c r="E24" s="18">
        <f>SUM(E21:E23)</f>
        <v>37</v>
      </c>
      <c r="F24" s="18">
        <f>SUM(F21:F23)</f>
        <v>1</v>
      </c>
      <c r="G24" s="18">
        <f>SUM(G21:G23)</f>
        <v>40</v>
      </c>
      <c r="H24" s="18">
        <f>SUM(H21:H23)</f>
        <v>14</v>
      </c>
      <c r="I24" s="18">
        <f>SUM(I21:I23)</f>
        <v>167</v>
      </c>
      <c r="J24" s="1"/>
      <c r="K24" s="54">
        <f>PRODUCT((F24+G24)/E24)</f>
        <v>1.1081081081081081</v>
      </c>
      <c r="L24" s="54">
        <f>PRODUCT(H24/E24)</f>
        <v>0.3783783783783784</v>
      </c>
      <c r="M24" s="54">
        <f>PRODUCT(I24/E24)</f>
        <v>4.5135135135135132</v>
      </c>
      <c r="N24" s="30"/>
      <c r="O24" s="24">
        <f>SUM(O21:O23)</f>
        <v>129.48517940717628</v>
      </c>
      <c r="P24" s="75" t="s">
        <v>42</v>
      </c>
      <c r="Q24" s="76"/>
      <c r="R24" s="76"/>
      <c r="S24" s="77"/>
      <c r="T24" s="77"/>
      <c r="U24" s="77"/>
      <c r="V24" s="77"/>
      <c r="W24" s="77"/>
      <c r="X24" s="77"/>
      <c r="Y24" s="77"/>
      <c r="Z24" s="77"/>
      <c r="AA24" s="77"/>
      <c r="AB24" s="78"/>
      <c r="AC24" s="77"/>
      <c r="AD24" s="77"/>
      <c r="AE24" s="79"/>
      <c r="AF24" s="80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1" t="s">
        <v>34</v>
      </c>
      <c r="C26" s="1"/>
      <c r="D26" s="1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1"/>
      <c r="C27" s="1"/>
      <c r="D27" s="57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 t="s">
        <v>45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3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"/>
      <c r="AG74" s="23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"/>
      <c r="AG75" s="23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"/>
      <c r="AG76" s="23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"/>
      <c r="AG77" s="23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8"/>
      <c r="AG78" s="23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8"/>
      <c r="AG79" s="23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G80" s="23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G81" s="23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G82" s="23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G83" s="23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G84" s="23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G85" s="23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G86" s="23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  <c r="AG87" s="23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  <c r="AG88" s="23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  <c r="AG89" s="23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  <c r="AG90" s="23"/>
      <c r="AH90" s="8"/>
      <c r="AI90" s="8"/>
      <c r="AJ90" s="8"/>
      <c r="AK90" s="8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  <c r="AG91" s="23"/>
      <c r="AH91" s="8"/>
      <c r="AI91" s="8"/>
      <c r="AJ91" s="8"/>
      <c r="AK91" s="8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  <c r="AG92" s="23"/>
      <c r="AH92" s="8"/>
      <c r="AI92" s="8"/>
      <c r="AJ92" s="8"/>
      <c r="AK92" s="8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8"/>
      <c r="AG93" s="23"/>
      <c r="AH93" s="8"/>
      <c r="AI93" s="8"/>
      <c r="AJ93" s="8"/>
      <c r="AK93" s="8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8"/>
      <c r="AG94" s="23"/>
      <c r="AH94" s="8"/>
      <c r="AI94" s="8"/>
      <c r="AJ94" s="8"/>
      <c r="AK94" s="8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8"/>
      <c r="AG95" s="23"/>
      <c r="AH95" s="8"/>
      <c r="AI95" s="8"/>
      <c r="AJ95" s="8"/>
      <c r="AK95" s="8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8"/>
      <c r="AG96" s="23"/>
      <c r="AH96" s="8"/>
      <c r="AI96" s="8"/>
      <c r="AJ96" s="8"/>
      <c r="AK96" s="8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8"/>
      <c r="AG97" s="23"/>
      <c r="AH97" s="8"/>
      <c r="AI97" s="8"/>
      <c r="AJ97" s="8"/>
      <c r="AK97" s="8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8"/>
      <c r="AG98" s="23"/>
      <c r="AH98" s="8"/>
      <c r="AI98" s="8"/>
      <c r="AJ98" s="8"/>
      <c r="AK98" s="8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8"/>
      <c r="AG99" s="23"/>
      <c r="AH99" s="8"/>
      <c r="AI99" s="8"/>
      <c r="AJ99" s="8"/>
      <c r="AK99" s="8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8"/>
      <c r="AG100" s="23"/>
      <c r="AH100" s="8"/>
      <c r="AI100" s="8"/>
      <c r="AJ100" s="8"/>
      <c r="AK100" s="8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8"/>
      <c r="AG101" s="23"/>
      <c r="AH101" s="8"/>
      <c r="AI101" s="8"/>
      <c r="AJ101" s="8"/>
      <c r="AK101" s="8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8"/>
      <c r="AG102" s="23"/>
      <c r="AH102" s="8"/>
      <c r="AI102" s="8"/>
      <c r="AJ102" s="8"/>
      <c r="AK102" s="8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"/>
      <c r="AG103" s="23"/>
      <c r="AH103" s="8"/>
      <c r="AI103" s="8"/>
      <c r="AJ103" s="8"/>
      <c r="AK103" s="8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"/>
      <c r="AG104" s="23"/>
      <c r="AH104" s="8"/>
      <c r="AI104" s="8"/>
      <c r="AJ104" s="8"/>
      <c r="AK104" s="8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"/>
      <c r="AG105" s="23"/>
      <c r="AH105" s="8"/>
      <c r="AI105" s="8"/>
      <c r="AJ105" s="8"/>
      <c r="AK105" s="8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8"/>
      <c r="AG106" s="23"/>
      <c r="AH106" s="8"/>
      <c r="AI106" s="8"/>
      <c r="AJ106" s="8"/>
      <c r="AK106" s="8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8"/>
      <c r="AG107" s="23"/>
      <c r="AH107" s="8"/>
      <c r="AI107" s="8"/>
      <c r="AJ107" s="8"/>
      <c r="AK107" s="8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8"/>
      <c r="AG108" s="23"/>
      <c r="AH108" s="8"/>
      <c r="AI108" s="8"/>
      <c r="AJ108" s="8"/>
      <c r="AK108" s="8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8"/>
      <c r="AG109" s="23"/>
      <c r="AH109" s="8"/>
      <c r="AI109" s="8"/>
      <c r="AJ109" s="8"/>
      <c r="AK109" s="8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8"/>
      <c r="AG110" s="23"/>
      <c r="AH110" s="8"/>
      <c r="AI110" s="8"/>
      <c r="AJ110" s="8"/>
      <c r="AK110" s="8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8"/>
      <c r="AG111" s="23"/>
      <c r="AH111" s="8"/>
      <c r="AI111" s="8"/>
      <c r="AJ111" s="8"/>
      <c r="AK111" s="8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8"/>
      <c r="AG112" s="23"/>
      <c r="AH112" s="8"/>
      <c r="AI112" s="8"/>
      <c r="AJ112" s="8"/>
      <c r="AK112" s="8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8"/>
      <c r="AG113" s="23"/>
      <c r="AH113" s="8"/>
      <c r="AI113" s="8"/>
      <c r="AJ113" s="8"/>
      <c r="AK113" s="8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8"/>
      <c r="AG114" s="23"/>
      <c r="AH114" s="8"/>
      <c r="AI114" s="8"/>
      <c r="AJ114" s="8"/>
      <c r="AK114" s="8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8"/>
      <c r="AG115" s="23"/>
      <c r="AH115" s="8"/>
      <c r="AI115" s="8"/>
      <c r="AJ115" s="8"/>
      <c r="AK115" s="8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8"/>
      <c r="AG116" s="23"/>
      <c r="AH116" s="8"/>
      <c r="AI116" s="8"/>
      <c r="AJ116" s="8"/>
      <c r="AK116" s="8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8"/>
      <c r="AG117" s="23"/>
      <c r="AH117" s="8"/>
      <c r="AI117" s="8"/>
      <c r="AJ117" s="8"/>
      <c r="AK117" s="8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8"/>
      <c r="AG118" s="23"/>
      <c r="AH118" s="8"/>
      <c r="AI118" s="8"/>
      <c r="AJ118" s="8"/>
      <c r="AK118" s="8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8"/>
      <c r="AG119" s="23"/>
      <c r="AH119" s="8"/>
      <c r="AI119" s="8"/>
      <c r="AJ119" s="8"/>
      <c r="AK119" s="8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8"/>
      <c r="AG120" s="23"/>
      <c r="AH120" s="8"/>
      <c r="AI120" s="8"/>
      <c r="AJ120" s="8"/>
      <c r="AK120" s="8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8"/>
      <c r="AG121" s="23"/>
      <c r="AH121" s="8"/>
      <c r="AI121" s="8"/>
      <c r="AJ121" s="8"/>
      <c r="AK121" s="8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8"/>
      <c r="AG122" s="23"/>
      <c r="AH122" s="8"/>
      <c r="AI122" s="8"/>
      <c r="AJ122" s="8"/>
      <c r="AK122" s="8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8"/>
      <c r="AG123" s="23"/>
      <c r="AH123" s="8"/>
      <c r="AI123" s="8"/>
      <c r="AJ123" s="8"/>
      <c r="AK123" s="8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8"/>
      <c r="AG124" s="23"/>
      <c r="AH124" s="8"/>
      <c r="AI124" s="8"/>
      <c r="AJ124" s="8"/>
      <c r="AK124" s="8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8"/>
      <c r="AG125" s="23"/>
      <c r="AH125" s="8"/>
      <c r="AI125" s="8"/>
      <c r="AJ125" s="8"/>
      <c r="AK125" s="8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8"/>
      <c r="AG126" s="23"/>
      <c r="AH126" s="8"/>
      <c r="AI126" s="8"/>
      <c r="AJ126" s="8"/>
      <c r="AK126" s="8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8"/>
      <c r="AG127" s="23"/>
      <c r="AH127" s="8"/>
      <c r="AI127" s="8"/>
      <c r="AJ127" s="8"/>
      <c r="AK127" s="8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8"/>
      <c r="AG128" s="23"/>
      <c r="AH128" s="8"/>
      <c r="AI128" s="8"/>
      <c r="AJ128" s="8"/>
      <c r="AK128" s="8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8"/>
      <c r="AG129" s="23"/>
      <c r="AH129" s="8"/>
      <c r="AI129" s="8"/>
      <c r="AJ129" s="8"/>
      <c r="AK129" s="8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8"/>
      <c r="AG130" s="23"/>
      <c r="AH130" s="8"/>
      <c r="AI130" s="8"/>
      <c r="AJ130" s="8"/>
      <c r="AK130" s="8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8"/>
      <c r="AG131" s="23"/>
      <c r="AH131" s="8"/>
      <c r="AI131" s="8"/>
      <c r="AJ131" s="8"/>
      <c r="AK131" s="8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8"/>
      <c r="AG132" s="23"/>
      <c r="AH132" s="8"/>
      <c r="AI132" s="8"/>
      <c r="AJ132" s="8"/>
      <c r="AK132" s="8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8"/>
      <c r="AG133" s="23"/>
      <c r="AH133" s="8"/>
      <c r="AI133" s="8"/>
      <c r="AJ133" s="8"/>
      <c r="AK133" s="8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8"/>
      <c r="AG134" s="23"/>
      <c r="AH134" s="8"/>
      <c r="AI134" s="8"/>
      <c r="AJ134" s="8"/>
      <c r="AK134" s="8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8"/>
      <c r="AG135" s="23"/>
      <c r="AH135" s="8"/>
      <c r="AI135" s="8"/>
      <c r="AJ135" s="8"/>
      <c r="AK135" s="8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8"/>
      <c r="AG136" s="23"/>
      <c r="AH136" s="8"/>
      <c r="AI136" s="8"/>
      <c r="AJ136" s="8"/>
      <c r="AK136" s="8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8"/>
      <c r="AG137" s="23"/>
      <c r="AH137" s="8"/>
      <c r="AI137" s="8"/>
      <c r="AJ137" s="8"/>
      <c r="AK137" s="8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8"/>
      <c r="AG138" s="23"/>
      <c r="AH138" s="8"/>
      <c r="AI138" s="8"/>
      <c r="AJ138" s="8"/>
      <c r="AK138" s="8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8"/>
      <c r="AG139" s="23"/>
      <c r="AH139" s="8"/>
      <c r="AI139" s="8"/>
      <c r="AJ139" s="8"/>
      <c r="AK139" s="8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8"/>
      <c r="AG140" s="23"/>
      <c r="AH140" s="8"/>
      <c r="AI140" s="8"/>
      <c r="AJ140" s="8"/>
      <c r="AK140" s="8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8"/>
      <c r="AG141" s="23"/>
      <c r="AH141" s="8"/>
      <c r="AI141" s="8"/>
      <c r="AJ141" s="8"/>
      <c r="AK141" s="8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8"/>
      <c r="AG142" s="23"/>
      <c r="AH142" s="8"/>
      <c r="AI142" s="8"/>
      <c r="AJ142" s="8"/>
      <c r="AK142" s="8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8"/>
      <c r="AG143" s="23"/>
      <c r="AH143" s="8"/>
      <c r="AI143" s="8"/>
      <c r="AJ143" s="8"/>
      <c r="AK143" s="8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8"/>
      <c r="AG144" s="23"/>
      <c r="AH144" s="8"/>
      <c r="AI144" s="8"/>
      <c r="AJ144" s="8"/>
      <c r="AK144" s="8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8"/>
      <c r="AG145" s="23"/>
      <c r="AH145" s="8"/>
      <c r="AI145" s="8"/>
      <c r="AJ145" s="8"/>
      <c r="AK145" s="8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8"/>
      <c r="AG146" s="23"/>
      <c r="AH146" s="8"/>
      <c r="AI146" s="8"/>
      <c r="AJ146" s="8"/>
      <c r="AK146" s="8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8"/>
      <c r="AG147" s="23"/>
      <c r="AH147" s="8"/>
      <c r="AI147" s="8"/>
      <c r="AJ147" s="8"/>
      <c r="AK147" s="8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8"/>
      <c r="AG148" s="23"/>
      <c r="AH148" s="8"/>
      <c r="AI148" s="8"/>
      <c r="AJ148" s="8"/>
      <c r="AK148" s="8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8"/>
      <c r="AG149" s="23"/>
      <c r="AH149" s="8"/>
      <c r="AI149" s="8"/>
      <c r="AJ149" s="8"/>
      <c r="AK149" s="8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8"/>
      <c r="AG150" s="23"/>
      <c r="AH150" s="8"/>
      <c r="AI150" s="8"/>
      <c r="AJ150" s="8"/>
      <c r="AK150" s="8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8"/>
      <c r="AG151" s="23"/>
      <c r="AH151" s="8"/>
      <c r="AI151" s="8"/>
      <c r="AJ151" s="8"/>
      <c r="AK151" s="8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8"/>
      <c r="AG152" s="23"/>
      <c r="AH152" s="8"/>
      <c r="AI152" s="8"/>
      <c r="AJ152" s="8"/>
      <c r="AK152" s="8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8"/>
      <c r="AG153" s="23"/>
      <c r="AH153" s="8"/>
      <c r="AI153" s="8"/>
      <c r="AJ153" s="8"/>
      <c r="AK153" s="8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8"/>
      <c r="AG154" s="23"/>
      <c r="AH154" s="8"/>
      <c r="AI154" s="8"/>
      <c r="AJ154" s="8"/>
      <c r="AK154" s="8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8"/>
      <c r="AG155" s="23"/>
      <c r="AH155" s="8"/>
      <c r="AI155" s="8"/>
      <c r="AJ155" s="8"/>
      <c r="AK155" s="8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8"/>
      <c r="AG156" s="23"/>
      <c r="AH156" s="8"/>
      <c r="AI156" s="8"/>
      <c r="AJ156" s="8"/>
      <c r="AK156" s="8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8"/>
      <c r="AG157" s="23"/>
      <c r="AH157" s="8"/>
      <c r="AI157" s="8"/>
      <c r="AJ157" s="8"/>
      <c r="AK157" s="8"/>
      <c r="AL157" s="8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8"/>
      <c r="AG158" s="23"/>
      <c r="AH158" s="8"/>
      <c r="AI158" s="8"/>
      <c r="AJ158" s="8"/>
      <c r="AK158" s="8"/>
      <c r="AL158" s="8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8"/>
      <c r="AG159" s="23"/>
      <c r="AH159" s="8"/>
      <c r="AI159" s="8"/>
      <c r="AJ159" s="8"/>
      <c r="AK159" s="8"/>
      <c r="AL159" s="8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8"/>
      <c r="AG160" s="23"/>
      <c r="AH160" s="8"/>
      <c r="AI160" s="8"/>
      <c r="AJ160" s="8"/>
      <c r="AK160" s="8"/>
      <c r="AL160" s="8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8"/>
      <c r="AG161" s="23"/>
      <c r="AH161" s="8"/>
      <c r="AI161" s="8"/>
      <c r="AJ161" s="8"/>
      <c r="AK161" s="8"/>
      <c r="AL161" s="8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8"/>
      <c r="AG162" s="23"/>
      <c r="AH162" s="8"/>
      <c r="AI162" s="8"/>
      <c r="AJ162" s="8"/>
      <c r="AK162" s="8"/>
      <c r="AL162" s="8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8"/>
      <c r="AG163" s="23"/>
      <c r="AH163" s="8"/>
      <c r="AI163" s="8"/>
      <c r="AJ163" s="8"/>
      <c r="AK163" s="8"/>
      <c r="AL163" s="8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8"/>
      <c r="AG164" s="23"/>
      <c r="AH164" s="8"/>
      <c r="AI164" s="8"/>
      <c r="AJ164" s="8"/>
      <c r="AK164" s="8"/>
      <c r="AL164" s="8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8"/>
      <c r="AG165" s="23"/>
      <c r="AH165" s="8"/>
      <c r="AI165" s="8"/>
      <c r="AJ165" s="8"/>
      <c r="AK165" s="8"/>
      <c r="AL165" s="8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8"/>
      <c r="AG166" s="23"/>
      <c r="AH166" s="8"/>
      <c r="AI166" s="8"/>
      <c r="AJ166" s="8"/>
      <c r="AK166" s="8"/>
      <c r="AL166" s="8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8"/>
      <c r="AG167" s="23"/>
      <c r="AH167" s="8"/>
      <c r="AI167" s="8"/>
      <c r="AJ167" s="8"/>
      <c r="AK167" s="8"/>
      <c r="AL167" s="8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8"/>
      <c r="AG168" s="23"/>
      <c r="AH168" s="8"/>
      <c r="AI168" s="8"/>
      <c r="AJ168" s="8"/>
      <c r="AK168" s="8"/>
      <c r="AL168" s="8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8"/>
      <c r="AG169" s="23"/>
      <c r="AH169" s="8"/>
      <c r="AI169" s="8"/>
      <c r="AJ169" s="8"/>
      <c r="AK169" s="8"/>
      <c r="AL169" s="8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8"/>
      <c r="AG170" s="23"/>
      <c r="AH170" s="8"/>
      <c r="AI170" s="8"/>
      <c r="AJ170" s="8"/>
      <c r="AK170" s="8"/>
      <c r="AL170" s="8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8"/>
      <c r="AG171" s="23"/>
      <c r="AH171" s="8"/>
      <c r="AI171" s="8"/>
      <c r="AJ171" s="8"/>
      <c r="AK171" s="8"/>
      <c r="AL171" s="8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8"/>
      <c r="AG172" s="23"/>
      <c r="AH172" s="8"/>
      <c r="AI172" s="8"/>
      <c r="AJ172" s="8"/>
      <c r="AK172" s="8"/>
      <c r="AL172" s="8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8"/>
      <c r="AG173" s="23"/>
      <c r="AH173" s="8"/>
      <c r="AI173" s="8"/>
      <c r="AJ173" s="8"/>
      <c r="AK173" s="8"/>
      <c r="AL173" s="8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8"/>
      <c r="AG174" s="23"/>
      <c r="AH174" s="8"/>
      <c r="AI174" s="8"/>
      <c r="AJ174" s="8"/>
      <c r="AK174" s="8"/>
      <c r="AL174" s="8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8"/>
      <c r="AG175" s="23"/>
      <c r="AH175" s="8"/>
      <c r="AI175" s="8"/>
      <c r="AJ175" s="8"/>
      <c r="AK175" s="8"/>
      <c r="AL175" s="8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8"/>
      <c r="AG176" s="23"/>
      <c r="AH176" s="8"/>
      <c r="AI176" s="8"/>
      <c r="AJ176" s="8"/>
      <c r="AK176" s="8"/>
      <c r="AL176" s="8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8"/>
      <c r="AG177" s="23"/>
      <c r="AH177" s="8"/>
      <c r="AI177" s="8"/>
      <c r="AJ177" s="8"/>
      <c r="AK177" s="8"/>
      <c r="AL177" s="8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8"/>
      <c r="AG178" s="23"/>
      <c r="AH178" s="8"/>
      <c r="AI178" s="8"/>
      <c r="AJ178" s="8"/>
      <c r="AK178" s="8"/>
      <c r="AL178" s="8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8"/>
      <c r="AG179" s="23"/>
      <c r="AH179" s="8"/>
      <c r="AI179" s="8"/>
      <c r="AJ179" s="8"/>
      <c r="AK179" s="8"/>
      <c r="AL179" s="8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8"/>
      <c r="AG180" s="23"/>
      <c r="AH180" s="8"/>
      <c r="AI180" s="8"/>
      <c r="AJ180" s="8"/>
      <c r="AK180" s="8"/>
      <c r="AL180" s="8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8"/>
      <c r="AG181" s="23"/>
      <c r="AH181" s="8"/>
      <c r="AI181" s="8"/>
      <c r="AJ181" s="8"/>
      <c r="AK181" s="8"/>
      <c r="AL181" s="8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8"/>
      <c r="AG182" s="23"/>
      <c r="AH182" s="8"/>
      <c r="AI182" s="8"/>
      <c r="AJ182" s="8"/>
      <c r="AK182" s="8"/>
      <c r="AL182" s="8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8"/>
      <c r="AG183" s="23"/>
      <c r="AH183" s="8"/>
      <c r="AI183" s="8"/>
      <c r="AJ183" s="8"/>
      <c r="AK183" s="8"/>
      <c r="AL183" s="8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8"/>
      <c r="AG184" s="23"/>
      <c r="AH184" s="8"/>
      <c r="AI184" s="8"/>
      <c r="AJ184" s="8"/>
      <c r="AK184" s="8"/>
      <c r="AL184" s="8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8"/>
      <c r="AG185" s="23"/>
      <c r="AH185" s="8"/>
      <c r="AI185" s="8"/>
      <c r="AJ185" s="8"/>
      <c r="AK185" s="8"/>
      <c r="AL185" s="8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8"/>
      <c r="AG186" s="23"/>
      <c r="AH186" s="8"/>
      <c r="AI186" s="8"/>
      <c r="AJ186" s="8"/>
      <c r="AK186" s="8"/>
      <c r="AL186" s="8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8"/>
      <c r="AG187" s="23"/>
      <c r="AH187" s="8"/>
      <c r="AI187" s="8"/>
      <c r="AJ187" s="8"/>
      <c r="AK187" s="8"/>
      <c r="AL187" s="8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8"/>
      <c r="AG188" s="23"/>
      <c r="AH188" s="8"/>
      <c r="AI188" s="8"/>
      <c r="AJ188" s="8"/>
      <c r="AK188" s="8"/>
      <c r="AL188" s="8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8"/>
      <c r="AG189" s="23"/>
      <c r="AH189" s="8"/>
      <c r="AI189" s="8"/>
      <c r="AJ189" s="8"/>
      <c r="AK189" s="8"/>
      <c r="AL189" s="8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8"/>
      <c r="AG190" s="23"/>
      <c r="AH190" s="8"/>
      <c r="AI190" s="8"/>
      <c r="AJ190" s="8"/>
      <c r="AK190" s="8"/>
      <c r="AL190" s="8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8"/>
      <c r="AG191" s="23"/>
      <c r="AH191" s="8"/>
      <c r="AI191" s="8"/>
      <c r="AJ191" s="8"/>
      <c r="AK191" s="8"/>
      <c r="AL191" s="8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8"/>
      <c r="AG192" s="23"/>
      <c r="AH192" s="8"/>
      <c r="AI192" s="8"/>
      <c r="AJ192" s="8"/>
      <c r="AK192" s="8"/>
      <c r="AL192" s="8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8"/>
      <c r="AG193" s="23"/>
      <c r="AH193" s="8"/>
      <c r="AI193" s="8"/>
      <c r="AJ193" s="8"/>
      <c r="AK193" s="8"/>
      <c r="AL193" s="8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8"/>
      <c r="AG194" s="23"/>
      <c r="AH194" s="8"/>
      <c r="AI194" s="8"/>
      <c r="AJ194" s="8"/>
      <c r="AK194" s="8"/>
      <c r="AL194" s="8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8"/>
      <c r="AG195" s="23"/>
      <c r="AH195" s="8"/>
      <c r="AI195" s="8"/>
      <c r="AJ195" s="8"/>
      <c r="AK195" s="8"/>
      <c r="AL195" s="8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8"/>
      <c r="AG196" s="23"/>
      <c r="AH196" s="8"/>
      <c r="AI196" s="8"/>
      <c r="AJ196" s="8"/>
      <c r="AK196" s="8"/>
      <c r="AL196" s="8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8"/>
      <c r="AG197" s="23"/>
      <c r="AH197" s="8"/>
      <c r="AI197" s="8"/>
      <c r="AJ197" s="8"/>
      <c r="AK197" s="8"/>
      <c r="AL197" s="8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8"/>
      <c r="AG198" s="23"/>
      <c r="AH198" s="8"/>
      <c r="AI198" s="8"/>
      <c r="AJ198" s="8"/>
      <c r="AK198" s="8"/>
      <c r="AL198" s="8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8"/>
      <c r="AG199" s="23"/>
      <c r="AH199" s="8"/>
      <c r="AI199" s="8"/>
      <c r="AJ199" s="8"/>
      <c r="AK199" s="8"/>
      <c r="AL199" s="8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8"/>
      <c r="AG200" s="23"/>
      <c r="AH200" s="8"/>
      <c r="AI200" s="8"/>
      <c r="AJ200" s="8"/>
      <c r="AK200" s="8"/>
      <c r="AL200" s="8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8"/>
      <c r="AG201" s="23"/>
      <c r="AH201" s="8"/>
      <c r="AI201" s="8"/>
      <c r="AJ201" s="8"/>
      <c r="AK201" s="8"/>
      <c r="AL201" s="8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8"/>
      <c r="AG202" s="23"/>
      <c r="AH202" s="8"/>
      <c r="AI202" s="8"/>
      <c r="AJ202" s="8"/>
      <c r="AK202" s="8"/>
      <c r="AL202" s="8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8"/>
      <c r="AG203" s="23"/>
      <c r="AH203" s="8"/>
      <c r="AI203" s="8"/>
      <c r="AJ203" s="8"/>
      <c r="AK203" s="8"/>
      <c r="AL203" s="8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8"/>
      <c r="AG204" s="23"/>
      <c r="AH204" s="8"/>
      <c r="AI204" s="8"/>
      <c r="AJ204" s="8"/>
      <c r="AK204" s="8"/>
      <c r="AL204" s="8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8"/>
      <c r="AG205" s="23"/>
      <c r="AH205" s="8"/>
      <c r="AI205" s="8"/>
      <c r="AJ205" s="8"/>
      <c r="AK205" s="8"/>
      <c r="AL205" s="8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8"/>
      <c r="AG206" s="23"/>
      <c r="AH206" s="8"/>
      <c r="AI206" s="8"/>
      <c r="AJ206" s="8"/>
      <c r="AK206" s="8"/>
      <c r="AL206" s="8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7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8"/>
      <c r="AG207" s="23"/>
      <c r="AH207" s="8"/>
      <c r="AI207" s="8"/>
      <c r="AJ207" s="8"/>
      <c r="AK207" s="8"/>
      <c r="AL207" s="8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7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8"/>
      <c r="AG208" s="23"/>
      <c r="AH208" s="8"/>
      <c r="AI208" s="8"/>
      <c r="AJ208" s="8"/>
      <c r="AK208" s="8"/>
      <c r="AL208" s="8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7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8"/>
      <c r="AG209" s="23"/>
      <c r="AH209" s="8"/>
      <c r="AI209" s="8"/>
      <c r="AJ209" s="8"/>
      <c r="AK209" s="8"/>
      <c r="AL209" s="8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7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8"/>
      <c r="AG210" s="23"/>
      <c r="AH210" s="8"/>
      <c r="AI210" s="8"/>
      <c r="AJ210" s="8"/>
      <c r="AK210" s="8"/>
      <c r="AL210" s="8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7"/>
      <c r="O211" s="2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8"/>
      <c r="AG211" s="23"/>
      <c r="AH211" s="8"/>
      <c r="AI211" s="8"/>
      <c r="AJ211" s="8"/>
      <c r="AK211" s="8"/>
      <c r="AL211" s="8"/>
    </row>
  </sheetData>
  <sortState ref="D18:H19">
    <sortCondition descending="1"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2019-01-26T12:18:56Z</dcterms:modified>
</cp:coreProperties>
</file>