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0" i="1" l="1"/>
  <c r="M8" i="1"/>
  <c r="M17" i="1"/>
  <c r="O21" i="1"/>
  <c r="O24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L17" i="1"/>
  <c r="K17" i="1"/>
  <c r="J17" i="1"/>
  <c r="I17" i="1"/>
  <c r="D18" i="1" s="1"/>
  <c r="I21" i="1"/>
  <c r="I24" i="1" s="1"/>
  <c r="H17" i="1"/>
  <c r="H21" i="1"/>
  <c r="G17" i="1"/>
  <c r="G21" i="1"/>
  <c r="F17" i="1"/>
  <c r="E17" i="1"/>
  <c r="E21" i="1" s="1"/>
  <c r="E24" i="1" s="1"/>
  <c r="K24" i="1" s="1"/>
  <c r="N17" i="1"/>
  <c r="N21" i="1" s="1"/>
  <c r="F21" i="1"/>
  <c r="K21" i="1" s="1"/>
  <c r="H24" i="1"/>
  <c r="L24" i="1" s="1"/>
  <c r="G24" i="1"/>
  <c r="F24" i="1"/>
  <c r="L21" i="1" l="1"/>
  <c r="M24" i="1"/>
  <c r="N24" i="1"/>
  <c r="M21" i="1"/>
</calcChain>
</file>

<file path=xl/sharedStrings.xml><?xml version="1.0" encoding="utf-8"?>
<sst xmlns="http://schemas.openxmlformats.org/spreadsheetml/2006/main" count="101" uniqueCount="66">
  <si>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</si>
  <si>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</si>
  <si>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</si>
  <si>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</si>
  <si>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</si>
  <si>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</si>
  <si>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</si>
  <si>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</si>
  <si>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</si>
  <si>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</si>
  <si>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</si>
  <si>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</si>
  <si>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</si>
  <si>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</si>
  <si>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</si>
  <si>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</si>
  <si>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</si>
  <si>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</si>
  <si>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</si>
  <si>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</si>
  <si>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</si>
  <si>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</si>
  <si>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</si>
  <si>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</si>
  <si>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</si>
  <si>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</si>
  <si>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</si>
  <si>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</si>
  <si>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</si>
  <si>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</si>
  <si>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</si>
  <si>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</si>
  <si>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</si>
  <si>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</si>
  <si>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</si>
  <si>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</si>
  <si>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</si>
  <si>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</si>
  <si>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</si>
  <si>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</si>
  <si>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</si>
  <si>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Maija Mäkeläinen</t>
  </si>
  <si>
    <t>22.8.1987</t>
  </si>
  <si>
    <t>1.</t>
  </si>
  <si>
    <t>Kirittäret</t>
  </si>
  <si>
    <t>Valo</t>
  </si>
  <si>
    <t>ykköspesis</t>
  </si>
  <si>
    <t>30.05. 2007  ViU - Kirittäret  0-2  (0-6, 0-8)</t>
  </si>
  <si>
    <t>09.07. 2008  ViU - Kirittäret  0-2  (2-3, 1-7)</t>
  </si>
  <si>
    <t>9.  ottelu</t>
  </si>
  <si>
    <t xml:space="preserve">  19 v   9 kk   8 pv</t>
  </si>
  <si>
    <t xml:space="preserve">  20 v 10 kk 17 pv</t>
  </si>
  <si>
    <t>jatkosarja ja play off</t>
  </si>
  <si>
    <t>suomensarja</t>
  </si>
  <si>
    <t>SaaPu</t>
  </si>
  <si>
    <t>JyPe  2</t>
  </si>
  <si>
    <t>KPL</t>
  </si>
  <si>
    <t>Räpsä</t>
  </si>
  <si>
    <t>SaaPu = Saarijärven Pullistus  (1906)</t>
  </si>
  <si>
    <t>Valo = Jyväskylän Valo  (1948)</t>
  </si>
  <si>
    <t>Kirittäret = Jyväskylän Pesis  (2004)</t>
  </si>
  <si>
    <t>JyPe = Jyväskylän Pesis  (2004)</t>
  </si>
  <si>
    <t>KPL = Kouvolan Pallonlyöjät  (1931)</t>
  </si>
  <si>
    <t>Räpsä= Hämeenkyrön Räpsä  (1981)</t>
  </si>
  <si>
    <t>KaMa</t>
  </si>
  <si>
    <t>KaMa = Kankaanpään Maila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</si>
</sst>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4" customWidth="1"/>
    <col min="4" max="4" width="11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7109375" style="85" customWidth="1"/>
    <col min="16" max="23" width="5.7109375" style="85" customWidth="1"/>
    <col min="24" max="27" width="5.7109375" style="26" customWidth="1"/>
    <col min="28" max="28" width="6.28515625" style="8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2004</v>
      </c>
      <c r="C4" s="88"/>
      <c r="D4" s="89" t="s">
        <v>54</v>
      </c>
      <c r="E4" s="87"/>
      <c r="F4" s="90" t="s">
        <v>53</v>
      </c>
      <c r="G4" s="87"/>
      <c r="H4" s="87"/>
      <c r="I4" s="87"/>
      <c r="J4" s="87"/>
      <c r="K4" s="87"/>
      <c r="L4" s="87"/>
      <c r="M4" s="87"/>
      <c r="N4" s="91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73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2005</v>
      </c>
      <c r="C5" s="88"/>
      <c r="D5" s="89" t="s">
        <v>55</v>
      </c>
      <c r="E5" s="87"/>
      <c r="F5" s="90" t="s">
        <v>53</v>
      </c>
      <c r="G5" s="87"/>
      <c r="H5" s="87"/>
      <c r="I5" s="87"/>
      <c r="J5" s="87"/>
      <c r="K5" s="87"/>
      <c r="L5" s="87"/>
      <c r="M5" s="87"/>
      <c r="N5" s="91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2006</v>
      </c>
      <c r="C6" s="88"/>
      <c r="D6" s="89" t="s">
        <v>55</v>
      </c>
      <c r="E6" s="87"/>
      <c r="F6" s="90" t="s">
        <v>53</v>
      </c>
      <c r="G6" s="87"/>
      <c r="H6" s="87"/>
      <c r="I6" s="87"/>
      <c r="J6" s="87"/>
      <c r="K6" s="87"/>
      <c r="L6" s="87"/>
      <c r="M6" s="87"/>
      <c r="N6" s="91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2007</v>
      </c>
      <c r="C7" s="31"/>
      <c r="D7" s="32" t="s">
        <v>55</v>
      </c>
      <c r="E7" s="33"/>
      <c r="F7" s="33" t="s">
        <v>46</v>
      </c>
      <c r="G7" s="93"/>
      <c r="H7" s="92"/>
      <c r="I7" s="31"/>
      <c r="J7" s="31"/>
      <c r="K7" s="31"/>
      <c r="L7" s="31"/>
      <c r="M7" s="31"/>
      <c r="N7" s="34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73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2007</v>
      </c>
      <c r="C8" s="47" t="s">
        <v>43</v>
      </c>
      <c r="D8" s="45" t="s">
        <v>44</v>
      </c>
      <c r="E8" s="27">
        <v>1</v>
      </c>
      <c r="F8" s="27">
        <v>0</v>
      </c>
      <c r="G8" s="27">
        <v>1</v>
      </c>
      <c r="H8" s="27">
        <v>0</v>
      </c>
      <c r="I8" s="27">
        <v>1</v>
      </c>
      <c r="J8" s="27">
        <v>0</v>
      </c>
      <c r="K8" s="27">
        <v>0</v>
      </c>
      <c r="L8" s="27">
        <v>0</v>
      </c>
      <c r="M8" s="27">
        <f>PRODUCT(F8+G8)</f>
        <v>1</v>
      </c>
      <c r="N8" s="29">
        <v>0.5</v>
      </c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>
        <v>1</v>
      </c>
      <c r="AD8" s="27"/>
      <c r="AE8" s="27"/>
      <c r="AF8" s="7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2008</v>
      </c>
      <c r="C9" s="31"/>
      <c r="D9" s="32" t="s">
        <v>55</v>
      </c>
      <c r="E9" s="33"/>
      <c r="F9" s="33" t="s">
        <v>46</v>
      </c>
      <c r="G9" s="93"/>
      <c r="H9" s="92"/>
      <c r="I9" s="31"/>
      <c r="J9" s="31"/>
      <c r="K9" s="31"/>
      <c r="L9" s="31"/>
      <c r="M9" s="31"/>
      <c r="N9" s="34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7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2008</v>
      </c>
      <c r="C10" s="47" t="s">
        <v>43</v>
      </c>
      <c r="D10" s="45" t="s">
        <v>44</v>
      </c>
      <c r="E10" s="27">
        <v>8</v>
      </c>
      <c r="F10" s="27">
        <v>0</v>
      </c>
      <c r="G10" s="27">
        <v>3</v>
      </c>
      <c r="H10" s="27">
        <v>2</v>
      </c>
      <c r="I10" s="27">
        <v>13</v>
      </c>
      <c r="J10" s="27">
        <v>6</v>
      </c>
      <c r="K10" s="27">
        <v>3</v>
      </c>
      <c r="L10" s="27">
        <v>1</v>
      </c>
      <c r="M10" s="27">
        <f>PRODUCT(F10+G10)</f>
        <v>3</v>
      </c>
      <c r="N10" s="29">
        <v>0.46400000000000002</v>
      </c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>
        <v>1</v>
      </c>
      <c r="AC10" s="27">
        <v>1</v>
      </c>
      <c r="AD10" s="27"/>
      <c r="AE10" s="27"/>
      <c r="AF10" s="73" t="s">
        <v>52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1">
        <v>2009</v>
      </c>
      <c r="C11" s="31"/>
      <c r="D11" s="32" t="s">
        <v>45</v>
      </c>
      <c r="E11" s="33"/>
      <c r="F11" s="33" t="s">
        <v>46</v>
      </c>
      <c r="G11" s="93"/>
      <c r="H11" s="92"/>
      <c r="I11" s="31"/>
      <c r="J11" s="31"/>
      <c r="K11" s="31"/>
      <c r="L11" s="31"/>
      <c r="M11" s="31"/>
      <c r="N11" s="34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2010</v>
      </c>
      <c r="C12" s="31"/>
      <c r="D12" s="32" t="s">
        <v>56</v>
      </c>
      <c r="E12" s="33"/>
      <c r="F12" s="33" t="s">
        <v>46</v>
      </c>
      <c r="G12" s="93"/>
      <c r="H12" s="92"/>
      <c r="I12" s="31"/>
      <c r="J12" s="31"/>
      <c r="K12" s="31"/>
      <c r="L12" s="31"/>
      <c r="M12" s="31"/>
      <c r="N12" s="34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1">
        <v>2011</v>
      </c>
      <c r="C13" s="31"/>
      <c r="D13" s="32" t="s">
        <v>57</v>
      </c>
      <c r="E13" s="33"/>
      <c r="F13" s="33" t="s">
        <v>46</v>
      </c>
      <c r="G13" s="93"/>
      <c r="H13" s="92"/>
      <c r="I13" s="31"/>
      <c r="J13" s="31"/>
      <c r="K13" s="31"/>
      <c r="L13" s="31"/>
      <c r="M13" s="31"/>
      <c r="N13" s="34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2012</v>
      </c>
      <c r="C14" s="31"/>
      <c r="D14" s="32" t="s">
        <v>57</v>
      </c>
      <c r="E14" s="33"/>
      <c r="F14" s="33" t="s">
        <v>46</v>
      </c>
      <c r="G14" s="93"/>
      <c r="H14" s="92"/>
      <c r="I14" s="31"/>
      <c r="J14" s="31"/>
      <c r="K14" s="31"/>
      <c r="L14" s="31"/>
      <c r="M14" s="31"/>
      <c r="N14" s="34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2013</v>
      </c>
      <c r="C15" s="47"/>
      <c r="D15" s="45"/>
      <c r="E15" s="27"/>
      <c r="F15" s="27"/>
      <c r="G15" s="27"/>
      <c r="H15" s="27"/>
      <c r="I15" s="27"/>
      <c r="J15" s="27"/>
      <c r="K15" s="27"/>
      <c r="L15" s="27"/>
      <c r="M15" s="27"/>
      <c r="N15" s="29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1">
        <v>2014</v>
      </c>
      <c r="C16" s="31"/>
      <c r="D16" s="32" t="s">
        <v>64</v>
      </c>
      <c r="E16" s="31"/>
      <c r="F16" s="33" t="s">
        <v>46</v>
      </c>
      <c r="G16" s="93"/>
      <c r="H16" s="92"/>
      <c r="I16" s="31"/>
      <c r="J16" s="31"/>
      <c r="K16" s="31"/>
      <c r="L16" s="31"/>
      <c r="M16" s="31"/>
      <c r="N16" s="34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SUM(E4:E14)</f>
        <v>9</v>
      </c>
      <c r="F17" s="19">
        <f t="shared" si="0"/>
        <v>0</v>
      </c>
      <c r="G17" s="19">
        <f t="shared" si="0"/>
        <v>4</v>
      </c>
      <c r="H17" s="19">
        <f t="shared" si="0"/>
        <v>2</v>
      </c>
      <c r="I17" s="19">
        <f t="shared" si="0"/>
        <v>14</v>
      </c>
      <c r="J17" s="19">
        <f t="shared" si="0"/>
        <v>6</v>
      </c>
      <c r="K17" s="19">
        <f t="shared" si="0"/>
        <v>3</v>
      </c>
      <c r="L17" s="19">
        <f t="shared" si="0"/>
        <v>1</v>
      </c>
      <c r="M17" s="19">
        <f t="shared" si="0"/>
        <v>4</v>
      </c>
      <c r="N17" s="35">
        <f>PRODUCT(I17/O17)</f>
        <v>0.46666666666666667</v>
      </c>
      <c r="O17" s="36">
        <v>30</v>
      </c>
      <c r="P17" s="19">
        <f t="shared" ref="P17:AE17" si="1">SUM(P4:P14)</f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0</v>
      </c>
      <c r="V17" s="19">
        <f t="shared" si="1"/>
        <v>0</v>
      </c>
      <c r="W17" s="19">
        <f t="shared" si="1"/>
        <v>0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19">
        <f t="shared" si="1"/>
        <v>1</v>
      </c>
      <c r="AC17" s="19">
        <f t="shared" si="1"/>
        <v>2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7"/>
      <c r="D18" s="38">
        <f>SUM(F17:H17)+((I17-F17-G17)/3)+(E17/3)+(Z17*25)+(AA17*25)+(AB17*10)+(AC17*25)+(AD17*20)+(AE17*15)-25</f>
        <v>47.333333333333343</v>
      </c>
      <c r="E18" s="1"/>
      <c r="F18" s="1"/>
      <c r="G18" s="1"/>
      <c r="H18" s="1"/>
      <c r="I18" s="1"/>
      <c r="J18" s="1"/>
      <c r="K18" s="1"/>
      <c r="L18" s="1"/>
      <c r="M18" s="1"/>
      <c r="N18" s="3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40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9"/>
      <c r="O19" s="41"/>
      <c r="P19" s="1"/>
      <c r="Q19" s="42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43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4"/>
      <c r="D20" s="44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5" t="s">
        <v>38</v>
      </c>
      <c r="O20" s="25"/>
      <c r="P20" s="45" t="s">
        <v>33</v>
      </c>
      <c r="Q20" s="13"/>
      <c r="R20" s="13"/>
      <c r="S20" s="13"/>
      <c r="T20" s="46"/>
      <c r="U20" s="46"/>
      <c r="V20" s="46"/>
      <c r="W20" s="46"/>
      <c r="X20" s="46"/>
      <c r="Y20" s="13"/>
      <c r="Z20" s="13"/>
      <c r="AA20" s="13"/>
      <c r="AB20" s="12"/>
      <c r="AC20" s="13"/>
      <c r="AD20" s="13"/>
      <c r="AE20" s="13"/>
      <c r="AF20" s="4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5" t="s">
        <v>17</v>
      </c>
      <c r="C21" s="13"/>
      <c r="D21" s="48"/>
      <c r="E21" s="27">
        <f>PRODUCT(E17)</f>
        <v>9</v>
      </c>
      <c r="F21" s="27">
        <f>PRODUCT(F17)</f>
        <v>0</v>
      </c>
      <c r="G21" s="27">
        <f>PRODUCT(G17)</f>
        <v>4</v>
      </c>
      <c r="H21" s="27">
        <f>PRODUCT(H17)</f>
        <v>2</v>
      </c>
      <c r="I21" s="27">
        <f>PRODUCT(I17)</f>
        <v>14</v>
      </c>
      <c r="J21" s="1"/>
      <c r="K21" s="49">
        <f>PRODUCT((F21+G21)/E21)</f>
        <v>0.44444444444444442</v>
      </c>
      <c r="L21" s="49">
        <f>PRODUCT(H21/E21)</f>
        <v>0.22222222222222221</v>
      </c>
      <c r="M21" s="49">
        <f>PRODUCT(I21/E21)</f>
        <v>1.5555555555555556</v>
      </c>
      <c r="N21" s="29">
        <f>PRODUCT(N17)</f>
        <v>0.46666666666666667</v>
      </c>
      <c r="O21" s="25">
        <f>PRODUCT(O17)</f>
        <v>30</v>
      </c>
      <c r="P21" s="50" t="s">
        <v>34</v>
      </c>
      <c r="Q21" s="51"/>
      <c r="R21" s="51"/>
      <c r="S21" s="52" t="s">
        <v>47</v>
      </c>
      <c r="T21" s="53"/>
      <c r="U21" s="53"/>
      <c r="V21" s="53"/>
      <c r="W21" s="53"/>
      <c r="X21" s="53"/>
      <c r="Y21" s="53"/>
      <c r="Z21" s="53"/>
      <c r="AA21" s="53"/>
      <c r="AB21" s="54"/>
      <c r="AC21" s="53"/>
      <c r="AD21" s="55" t="s">
        <v>39</v>
      </c>
      <c r="AE21" s="55"/>
      <c r="AF21" s="56" t="s">
        <v>50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7" t="s">
        <v>18</v>
      </c>
      <c r="C22" s="58"/>
      <c r="D22" s="59"/>
      <c r="E22" s="27"/>
      <c r="F22" s="27"/>
      <c r="G22" s="27"/>
      <c r="H22" s="27"/>
      <c r="I22" s="27"/>
      <c r="J22" s="1"/>
      <c r="K22" s="49"/>
      <c r="L22" s="49"/>
      <c r="M22" s="49"/>
      <c r="N22" s="29"/>
      <c r="O22" s="60">
        <v>0</v>
      </c>
      <c r="P22" s="61" t="s">
        <v>35</v>
      </c>
      <c r="Q22" s="62"/>
      <c r="R22" s="62"/>
      <c r="S22" s="52" t="s">
        <v>47</v>
      </c>
      <c r="T22" s="52"/>
      <c r="U22" s="52"/>
      <c r="V22" s="52"/>
      <c r="W22" s="52"/>
      <c r="X22" s="52"/>
      <c r="Y22" s="52"/>
      <c r="Z22" s="52"/>
      <c r="AA22" s="52"/>
      <c r="AB22" s="63"/>
      <c r="AC22" s="52"/>
      <c r="AD22" s="64" t="s">
        <v>39</v>
      </c>
      <c r="AE22" s="64"/>
      <c r="AF22" s="65" t="s">
        <v>50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6" t="s">
        <v>19</v>
      </c>
      <c r="C23" s="67"/>
      <c r="D23" s="68"/>
      <c r="E23" s="30"/>
      <c r="F23" s="30"/>
      <c r="G23" s="30"/>
      <c r="H23" s="30"/>
      <c r="I23" s="30"/>
      <c r="J23" s="1"/>
      <c r="K23" s="69"/>
      <c r="L23" s="69"/>
      <c r="M23" s="69"/>
      <c r="N23" s="70"/>
      <c r="O23" s="25">
        <v>0</v>
      </c>
      <c r="P23" s="61" t="s">
        <v>36</v>
      </c>
      <c r="Q23" s="62"/>
      <c r="R23" s="62"/>
      <c r="S23" s="52" t="s">
        <v>48</v>
      </c>
      <c r="T23" s="52"/>
      <c r="U23" s="52"/>
      <c r="V23" s="52"/>
      <c r="W23" s="52"/>
      <c r="X23" s="52"/>
      <c r="Y23" s="52"/>
      <c r="Z23" s="52"/>
      <c r="AA23" s="52"/>
      <c r="AB23" s="63"/>
      <c r="AC23" s="52"/>
      <c r="AD23" s="64" t="s">
        <v>49</v>
      </c>
      <c r="AE23" s="64"/>
      <c r="AF23" s="65" t="s">
        <v>51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71" t="s">
        <v>20</v>
      </c>
      <c r="C24" s="72"/>
      <c r="D24" s="73"/>
      <c r="E24" s="19">
        <f>SUM(E21:E23)</f>
        <v>9</v>
      </c>
      <c r="F24" s="19">
        <f>SUM(F21:F23)</f>
        <v>0</v>
      </c>
      <c r="G24" s="19">
        <f>SUM(G21:G23)</f>
        <v>4</v>
      </c>
      <c r="H24" s="19">
        <f>SUM(H21:H23)</f>
        <v>2</v>
      </c>
      <c r="I24" s="19">
        <f>SUM(I21:I23)</f>
        <v>14</v>
      </c>
      <c r="J24" s="1"/>
      <c r="K24" s="74">
        <f>PRODUCT((F24+G24)/E24)</f>
        <v>0.44444444444444442</v>
      </c>
      <c r="L24" s="74">
        <f>PRODUCT(H24/E24)</f>
        <v>0.22222222222222221</v>
      </c>
      <c r="M24" s="74">
        <f>PRODUCT(I24/E24)</f>
        <v>1.5555555555555556</v>
      </c>
      <c r="N24" s="35">
        <f>PRODUCT(I24/O24)</f>
        <v>0.46666666666666667</v>
      </c>
      <c r="O24" s="25">
        <f>SUM(O21:O23)</f>
        <v>30</v>
      </c>
      <c r="P24" s="75" t="s">
        <v>37</v>
      </c>
      <c r="Q24" s="76"/>
      <c r="R24" s="76"/>
      <c r="S24" s="77"/>
      <c r="T24" s="77"/>
      <c r="U24" s="77"/>
      <c r="V24" s="77"/>
      <c r="W24" s="77"/>
      <c r="X24" s="77"/>
      <c r="Y24" s="77"/>
      <c r="Z24" s="77"/>
      <c r="AA24" s="77"/>
      <c r="AB24" s="78"/>
      <c r="AC24" s="77"/>
      <c r="AD24" s="77"/>
      <c r="AE24" s="79"/>
      <c r="AF24" s="80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40"/>
      <c r="C25" s="40"/>
      <c r="D25" s="40"/>
      <c r="E25" s="40"/>
      <c r="F25" s="40"/>
      <c r="G25" s="40"/>
      <c r="H25" s="40"/>
      <c r="I25" s="40"/>
      <c r="J25" s="1"/>
      <c r="K25" s="40"/>
      <c r="L25" s="40"/>
      <c r="M25" s="40"/>
      <c r="N25" s="39"/>
      <c r="O25" s="25"/>
      <c r="P25" s="1"/>
      <c r="Q25" s="42"/>
      <c r="R25" s="1"/>
      <c r="S25" s="1"/>
      <c r="T25" s="25"/>
      <c r="U25" s="25"/>
      <c r="V25" s="81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40</v>
      </c>
      <c r="C26" s="1"/>
      <c r="D26" s="1" t="s">
        <v>58</v>
      </c>
      <c r="E26" s="1"/>
      <c r="F26" s="25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81"/>
      <c r="W26" s="1"/>
      <c r="X26" s="1"/>
      <c r="Y26" s="1"/>
      <c r="Z26" s="1"/>
      <c r="AA26" s="1"/>
      <c r="AB26" s="25"/>
      <c r="AC26" s="1"/>
      <c r="AD26" s="1"/>
      <c r="AE26" s="1"/>
      <c r="AF26" s="43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61</v>
      </c>
      <c r="E27" s="1"/>
      <c r="F27" s="25"/>
      <c r="G27" s="1"/>
      <c r="H27" s="1"/>
      <c r="I27" s="1"/>
      <c r="J27" s="1"/>
      <c r="K27" s="1"/>
      <c r="L27" s="1"/>
      <c r="M27" s="1"/>
      <c r="N27" s="42"/>
      <c r="O27" s="25"/>
      <c r="P27" s="1"/>
      <c r="Q27" s="42"/>
      <c r="R27" s="1"/>
      <c r="S27" s="1"/>
      <c r="T27" s="25"/>
      <c r="U27" s="25"/>
      <c r="V27" s="81"/>
      <c r="W27" s="1"/>
      <c r="X27" s="1"/>
      <c r="Y27" s="1"/>
      <c r="Z27" s="1"/>
      <c r="AA27" s="1"/>
      <c r="AB27" s="25"/>
      <c r="AC27" s="1"/>
      <c r="AD27" s="1"/>
      <c r="AE27" s="1"/>
      <c r="AF27" s="43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60</v>
      </c>
      <c r="E28" s="1"/>
      <c r="F28" s="25"/>
      <c r="G28" s="1"/>
      <c r="H28" s="1"/>
      <c r="I28" s="1"/>
      <c r="J28" s="1"/>
      <c r="K28" s="1"/>
      <c r="L28" s="1"/>
      <c r="M28" s="1"/>
      <c r="N28" s="42"/>
      <c r="O28" s="25"/>
      <c r="P28" s="1"/>
      <c r="Q28" s="42"/>
      <c r="R28" s="1"/>
      <c r="S28" s="1"/>
      <c r="T28" s="25"/>
      <c r="U28" s="25"/>
      <c r="V28" s="81"/>
      <c r="W28" s="1"/>
      <c r="X28" s="1"/>
      <c r="Y28" s="1"/>
      <c r="Z28" s="1"/>
      <c r="AA28" s="1"/>
      <c r="AB28" s="25"/>
      <c r="AC28" s="1"/>
      <c r="AD28" s="1"/>
      <c r="AE28" s="1"/>
      <c r="AF28" s="43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59</v>
      </c>
      <c r="E29" s="1"/>
      <c r="F29" s="25"/>
      <c r="G29" s="1"/>
      <c r="H29" s="1"/>
      <c r="I29" s="1"/>
      <c r="J29" s="1"/>
      <c r="K29" s="1"/>
      <c r="L29" s="1"/>
      <c r="M29" s="1"/>
      <c r="N29" s="42"/>
      <c r="O29" s="25"/>
      <c r="P29" s="1"/>
      <c r="Q29" s="42"/>
      <c r="R29" s="1"/>
      <c r="S29" s="1"/>
      <c r="T29" s="25"/>
      <c r="U29" s="25"/>
      <c r="V29" s="81"/>
      <c r="W29" s="1"/>
      <c r="X29" s="1"/>
      <c r="Y29" s="1"/>
      <c r="Z29" s="1"/>
      <c r="AA29" s="1"/>
      <c r="AB29" s="25"/>
      <c r="AC29" s="1"/>
      <c r="AD29" s="1"/>
      <c r="AE29" s="1"/>
      <c r="AF29" s="43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62</v>
      </c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42"/>
      <c r="R30" s="1"/>
      <c r="S30" s="1"/>
      <c r="T30" s="25"/>
      <c r="U30" s="25"/>
      <c r="V30" s="81"/>
      <c r="W30" s="1"/>
      <c r="X30" s="1"/>
      <c r="Y30" s="1"/>
      <c r="Z30" s="1"/>
      <c r="AA30" s="1"/>
      <c r="AB30" s="25"/>
      <c r="AC30" s="1"/>
      <c r="AD30" s="1"/>
      <c r="AE30" s="1"/>
      <c r="AF30" s="43"/>
      <c r="AG30" s="24"/>
      <c r="AH30" s="9"/>
      <c r="AI30" s="9"/>
      <c r="AJ30" s="9"/>
      <c r="AK30" s="9"/>
      <c r="AL30" s="9"/>
    </row>
    <row r="31" spans="1:38" s="83" customFormat="1" ht="15" customHeight="1" x14ac:dyDescent="0.25">
      <c r="A31" s="1"/>
      <c r="B31" s="1"/>
      <c r="C31" s="9"/>
      <c r="D31" s="1" t="s">
        <v>63</v>
      </c>
      <c r="E31" s="1"/>
      <c r="F31" s="1"/>
      <c r="G31" s="1"/>
      <c r="H31" s="1"/>
      <c r="I31" s="1"/>
      <c r="J31" s="1"/>
      <c r="K31" s="1"/>
      <c r="L31" s="1"/>
      <c r="M31" s="82"/>
      <c r="N31" s="82"/>
      <c r="O31" s="25"/>
      <c r="P31" s="1"/>
      <c r="Q31" s="42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43"/>
      <c r="AG31" s="24"/>
      <c r="AH31" s="9"/>
      <c r="AI31" s="9"/>
      <c r="AJ31" s="9"/>
      <c r="AK31" s="9"/>
      <c r="AL31" s="9"/>
    </row>
    <row r="32" spans="1:38" s="83" customFormat="1" ht="15" customHeight="1" x14ac:dyDescent="0.25">
      <c r="A32" s="1"/>
      <c r="B32" s="1"/>
      <c r="C32" s="1"/>
      <c r="D32" s="1" t="s">
        <v>65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2"/>
      <c r="R32" s="1"/>
      <c r="S32" s="1"/>
      <c r="T32" s="25"/>
      <c r="U32" s="25"/>
      <c r="V32" s="81"/>
      <c r="W32" s="1"/>
      <c r="X32" s="1"/>
      <c r="Y32" s="1"/>
      <c r="Z32" s="1"/>
      <c r="AA32" s="1"/>
      <c r="AB32" s="25"/>
      <c r="AC32" s="1"/>
      <c r="AD32" s="1"/>
      <c r="AE32" s="1"/>
      <c r="AF32" s="43"/>
      <c r="AG32" s="24"/>
      <c r="AH32" s="9"/>
      <c r="AI32" s="9"/>
      <c r="AJ32" s="9"/>
      <c r="AK32" s="9"/>
      <c r="AL32" s="9"/>
    </row>
    <row r="33" spans="1:38" s="8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2"/>
      <c r="R33" s="1"/>
      <c r="S33" s="1"/>
      <c r="T33" s="25"/>
      <c r="U33" s="25"/>
      <c r="V33" s="81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2"/>
      <c r="R34" s="1"/>
      <c r="S34" s="1"/>
      <c r="T34" s="25"/>
      <c r="U34" s="25"/>
      <c r="V34" s="81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2"/>
      <c r="R35" s="1"/>
      <c r="S35" s="1"/>
      <c r="T35" s="25"/>
      <c r="U35" s="25"/>
      <c r="V35" s="81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42"/>
      <c r="R36" s="1"/>
      <c r="S36" s="1"/>
      <c r="T36" s="25"/>
      <c r="U36" s="25"/>
      <c r="V36" s="81"/>
      <c r="W36" s="1"/>
      <c r="X36" s="1"/>
      <c r="Y36" s="1"/>
      <c r="Z36" s="1"/>
      <c r="AA36" s="1"/>
      <c r="AB36" s="25"/>
      <c r="AC36" s="1"/>
      <c r="AD36" s="1"/>
      <c r="AE36" s="1"/>
      <c r="AF36" s="43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2"/>
      <c r="N37" s="39"/>
      <c r="O37" s="25"/>
      <c r="P37" s="1"/>
      <c r="Q37" s="42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3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2"/>
      <c r="N38" s="82"/>
      <c r="O38" s="25"/>
      <c r="P38" s="1"/>
      <c r="Q38" s="42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43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2"/>
      <c r="R39" s="1"/>
      <c r="S39" s="1"/>
      <c r="T39" s="25"/>
      <c r="U39" s="25"/>
      <c r="V39" s="81"/>
      <c r="W39" s="1"/>
      <c r="X39" s="1"/>
      <c r="Y39" s="1"/>
      <c r="Z39" s="1"/>
      <c r="AA39" s="1"/>
      <c r="AB39" s="25"/>
      <c r="AC39" s="1"/>
      <c r="AD39" s="1"/>
      <c r="AE39" s="1"/>
      <c r="AF39" s="43"/>
      <c r="AG39" s="9"/>
      <c r="AH39" s="83"/>
      <c r="AI39" s="83"/>
      <c r="AJ39" s="83"/>
      <c r="AK39" s="83"/>
      <c r="AL39" s="83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2"/>
      <c r="R40" s="1"/>
      <c r="S40" s="1"/>
      <c r="T40" s="25"/>
      <c r="U40" s="25"/>
      <c r="V40" s="81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83"/>
      <c r="AI40" s="83"/>
      <c r="AJ40" s="83"/>
      <c r="AK40" s="83"/>
      <c r="AL40" s="83"/>
    </row>
    <row r="41" spans="1:38" ht="15" customHeight="1" x14ac:dyDescent="0.25">
      <c r="A41" s="8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2"/>
      <c r="R41" s="1"/>
      <c r="S41" s="1"/>
      <c r="T41" s="25"/>
      <c r="U41" s="25"/>
      <c r="V41" s="81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2"/>
      <c r="R42" s="1"/>
      <c r="S42" s="1"/>
      <c r="T42" s="25"/>
      <c r="U42" s="25"/>
      <c r="V42" s="81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42"/>
      <c r="R43" s="1"/>
      <c r="S43" s="1"/>
      <c r="T43" s="25"/>
      <c r="U43" s="25"/>
      <c r="V43" s="81"/>
      <c r="W43" s="1"/>
      <c r="X43" s="1"/>
      <c r="Y43" s="1"/>
      <c r="Z43" s="1"/>
      <c r="AA43" s="1"/>
      <c r="AB43" s="25"/>
      <c r="AC43" s="1"/>
      <c r="AD43" s="1"/>
      <c r="AE43" s="1"/>
      <c r="AF43" s="43"/>
      <c r="AG43" s="9"/>
    </row>
    <row r="44" spans="1:38" ht="15" customHeight="1" x14ac:dyDescent="0.25">
      <c r="A44" s="84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2"/>
      <c r="N44" s="39"/>
      <c r="O44" s="25"/>
      <c r="P44" s="1"/>
      <c r="Q44" s="42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43"/>
      <c r="AG44" s="9"/>
    </row>
    <row r="45" spans="1:38" ht="15" customHeight="1" x14ac:dyDescent="0.25">
      <c r="A45" s="8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2"/>
      <c r="R45" s="1"/>
      <c r="S45" s="1"/>
      <c r="T45" s="25"/>
      <c r="U45" s="25"/>
      <c r="V45" s="81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42"/>
      <c r="R46" s="1"/>
      <c r="S46" s="1"/>
      <c r="T46" s="25"/>
      <c r="U46" s="25"/>
      <c r="V46" s="81"/>
      <c r="W46" s="1"/>
      <c r="X46" s="1"/>
      <c r="Y46" s="1"/>
      <c r="Z46" s="1"/>
      <c r="AA46" s="1"/>
      <c r="AB46" s="25"/>
      <c r="AC46" s="1"/>
      <c r="AD46" s="1"/>
      <c r="AE46" s="1"/>
      <c r="AF46" s="43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42"/>
      <c r="R47" s="1"/>
      <c r="S47" s="1"/>
      <c r="T47" s="25"/>
      <c r="U47" s="25"/>
      <c r="V47" s="81"/>
      <c r="W47" s="1"/>
      <c r="X47" s="1"/>
      <c r="Y47" s="1"/>
      <c r="Z47" s="1"/>
      <c r="AA47" s="1"/>
      <c r="AB47" s="25"/>
      <c r="AC47" s="1"/>
      <c r="AD47" s="1"/>
      <c r="AE47" s="1"/>
      <c r="AF47" s="43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42"/>
      <c r="R48" s="1"/>
      <c r="S48" s="1"/>
      <c r="T48" s="25"/>
      <c r="U48" s="25"/>
      <c r="V48" s="81"/>
      <c r="W48" s="1"/>
      <c r="X48" s="1"/>
      <c r="Y48" s="1"/>
      <c r="Z48" s="1"/>
      <c r="AA48" s="1"/>
      <c r="AB48" s="25"/>
      <c r="AC48" s="1"/>
      <c r="AD48" s="1"/>
      <c r="AE48" s="1"/>
      <c r="AF48" s="43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42"/>
      <c r="R49" s="1"/>
      <c r="S49" s="1"/>
      <c r="T49" s="25"/>
      <c r="U49" s="25"/>
      <c r="V49" s="81"/>
      <c r="W49" s="1"/>
      <c r="X49" s="1"/>
      <c r="Y49" s="1"/>
      <c r="Z49" s="1"/>
      <c r="AA49" s="1"/>
      <c r="AB49" s="25"/>
      <c r="AC49" s="1"/>
      <c r="AD49" s="1"/>
      <c r="AE49" s="1"/>
      <c r="AF49" s="43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42"/>
      <c r="R50" s="1"/>
      <c r="S50" s="1"/>
      <c r="T50" s="25"/>
      <c r="U50" s="25"/>
      <c r="V50" s="81"/>
      <c r="W50" s="1"/>
      <c r="X50" s="1"/>
      <c r="Y50" s="1"/>
      <c r="Z50" s="1"/>
      <c r="AA50" s="1"/>
      <c r="AB50" s="25"/>
      <c r="AC50" s="1"/>
      <c r="AD50" s="1"/>
      <c r="AE50" s="1"/>
      <c r="AF50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2019-02-13T10:00:47Z</dcterms:modified>
</cp:coreProperties>
</file>