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E13" i="1"/>
  <c r="E17" i="1" s="1"/>
  <c r="I20" i="1" l="1"/>
  <c r="F17" i="1"/>
  <c r="F20" i="1" s="1"/>
  <c r="D14" i="1"/>
  <c r="O13" i="1"/>
  <c r="O17" i="1" s="1"/>
  <c r="O20" i="1" s="1"/>
  <c r="M17" i="1"/>
  <c r="E20" i="1"/>
  <c r="H20" i="1"/>
  <c r="L17" i="1"/>
  <c r="G20" i="1"/>
  <c r="M20" i="1" l="1"/>
  <c r="N20" i="1"/>
  <c r="K17" i="1"/>
  <c r="L20" i="1"/>
  <c r="N13" i="1"/>
  <c r="N17" i="1" s="1"/>
  <c r="K20" i="1"/>
</calcChain>
</file>

<file path=xl/sharedStrings.xml><?xml version="1.0" encoding="utf-8"?>
<sst xmlns="http://schemas.openxmlformats.org/spreadsheetml/2006/main" count="84" uniqueCount="60">
  <si>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</si>
  <si>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</si>
  <si>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</si>
  <si>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</si>
  <si>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</si>
  <si>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</si>
  <si>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</si>
  <si>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</si>
  <si>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</si>
  <si>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</si>
  <si>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</si>
  <si>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</si>
  <si>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</si>
  <si>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</si>
  <si>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</si>
  <si>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</si>
  <si>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</si>
  <si>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</si>
  <si>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</si>
  <si>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</si>
  <si>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</si>
  <si>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</si>
  <si>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</si>
  <si>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</si>
  <si>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</si>
  <si>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</si>
  <si>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</si>
  <si>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</si>
  <si>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</si>
  <si>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</si>
  <si>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</si>
  <si>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</si>
  <si>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</si>
  <si>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</si>
  <si>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</si>
  <si>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</si>
  <si>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</si>
  <si>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</si>
  <si>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</si>
  <si>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</si>
  <si>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</si>
  <si>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</si>
  <si>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</si>
  <si>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</si>
  <si>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</si>
  <si>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NJ = Nurmon Jymy  (1925),  kasvattajaseura</t>
  </si>
  <si>
    <t>suomensarja</t>
  </si>
  <si>
    <t>SMJ  2</t>
  </si>
  <si>
    <t>Anna-Ester Mäkelä</t>
  </si>
  <si>
    <t>17.8.1996   Nurmo</t>
  </si>
  <si>
    <t>YPJ</t>
  </si>
  <si>
    <t>YPJ = Ylihärmän Pesis-Junkkarit  (1996)</t>
  </si>
  <si>
    <t>01.08. 2015  SMJ - Pesäkarhut  0-2  (2-3, 0-7)</t>
  </si>
  <si>
    <t>2.  ottelu</t>
  </si>
  <si>
    <t>05.08. 2015  SMJ - ViU  0-2  (0-1, 2-4)</t>
  </si>
  <si>
    <t xml:space="preserve">  18 v 11 kk 19 pv</t>
  </si>
  <si>
    <t xml:space="preserve">  18 v 11 kk 15 pv</t>
  </si>
  <si>
    <t>NJ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</si>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</sst>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855468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33</v>
      </c>
      <c r="AA2" s="15"/>
      <c r="AB2" s="15"/>
      <c r="AC2" s="21"/>
      <c r="AD2" s="15"/>
      <c r="AE2" s="16"/>
      <c r="AF2" s="14" t="s">
        <v>34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26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27</v>
      </c>
      <c r="AA3" s="19" t="s">
        <v>28</v>
      </c>
      <c r="AB3" s="16" t="s">
        <v>29</v>
      </c>
      <c r="AC3" s="16" t="s">
        <v>35</v>
      </c>
      <c r="AD3" s="18" t="s">
        <v>36</v>
      </c>
      <c r="AE3" s="19" t="s">
        <v>37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71">
        <v>2013</v>
      </c>
      <c r="C4" s="71"/>
      <c r="D4" s="72" t="s">
        <v>47</v>
      </c>
      <c r="E4" s="71"/>
      <c r="F4" s="73" t="s">
        <v>46</v>
      </c>
      <c r="G4" s="74"/>
      <c r="H4" s="75"/>
      <c r="I4" s="71"/>
      <c r="J4" s="71"/>
      <c r="K4" s="71"/>
      <c r="L4" s="71"/>
      <c r="M4" s="71"/>
      <c r="N4" s="76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71">
        <v>2014</v>
      </c>
      <c r="C5" s="71"/>
      <c r="D5" s="72" t="s">
        <v>47</v>
      </c>
      <c r="E5" s="71"/>
      <c r="F5" s="73" t="s">
        <v>46</v>
      </c>
      <c r="G5" s="74"/>
      <c r="H5" s="75"/>
      <c r="I5" s="71"/>
      <c r="J5" s="71"/>
      <c r="K5" s="71"/>
      <c r="L5" s="71"/>
      <c r="M5" s="71"/>
      <c r="N5" s="76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31"/>
      <c r="AE5" s="31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64">
        <v>2015</v>
      </c>
      <c r="C6" s="64"/>
      <c r="D6" s="65" t="s">
        <v>50</v>
      </c>
      <c r="E6" s="64"/>
      <c r="F6" s="66" t="s">
        <v>41</v>
      </c>
      <c r="G6" s="69"/>
      <c r="H6" s="68"/>
      <c r="I6" s="64"/>
      <c r="J6" s="64"/>
      <c r="K6" s="64"/>
      <c r="L6" s="64"/>
      <c r="M6" s="64"/>
      <c r="N6" s="67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31"/>
      <c r="AE6" s="31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26">
        <v>2015</v>
      </c>
      <c r="C7" s="26" t="s">
        <v>42</v>
      </c>
      <c r="D7" s="27" t="s">
        <v>43</v>
      </c>
      <c r="E7" s="26">
        <v>2</v>
      </c>
      <c r="F7" s="26">
        <v>0</v>
      </c>
      <c r="G7" s="26">
        <v>1</v>
      </c>
      <c r="H7" s="43">
        <v>0</v>
      </c>
      <c r="I7" s="26">
        <v>3</v>
      </c>
      <c r="J7" s="26">
        <v>0</v>
      </c>
      <c r="K7" s="26">
        <v>0</v>
      </c>
      <c r="L7" s="26">
        <v>2</v>
      </c>
      <c r="M7" s="26">
        <v>1</v>
      </c>
      <c r="N7" s="28">
        <v>0.6</v>
      </c>
      <c r="O7" s="29">
        <v>5</v>
      </c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31"/>
      <c r="AE7" s="31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71">
        <v>2016</v>
      </c>
      <c r="C8" s="71"/>
      <c r="D8" s="72" t="s">
        <v>47</v>
      </c>
      <c r="E8" s="71"/>
      <c r="F8" s="73" t="s">
        <v>46</v>
      </c>
      <c r="G8" s="74"/>
      <c r="H8" s="75"/>
      <c r="I8" s="71"/>
      <c r="J8" s="71"/>
      <c r="K8" s="71"/>
      <c r="L8" s="71"/>
      <c r="M8" s="71"/>
      <c r="N8" s="76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64">
        <v>2017</v>
      </c>
      <c r="C9" s="64"/>
      <c r="D9" s="65" t="s">
        <v>57</v>
      </c>
      <c r="E9" s="64"/>
      <c r="F9" s="66" t="s">
        <v>41</v>
      </c>
      <c r="G9" s="69"/>
      <c r="H9" s="68"/>
      <c r="I9" s="64"/>
      <c r="J9" s="64"/>
      <c r="K9" s="64"/>
      <c r="L9" s="64"/>
      <c r="M9" s="64"/>
      <c r="N9" s="67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31"/>
      <c r="AE9" s="31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26">
        <v>2018</v>
      </c>
      <c r="C10" s="26"/>
      <c r="D10" s="27"/>
      <c r="E10" s="26"/>
      <c r="F10" s="26"/>
      <c r="G10" s="26"/>
      <c r="H10" s="43"/>
      <c r="I10" s="26"/>
      <c r="J10" s="26"/>
      <c r="K10" s="26"/>
      <c r="L10" s="26"/>
      <c r="M10" s="26"/>
      <c r="N10" s="28"/>
      <c r="O10" s="29"/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26"/>
      <c r="AC10" s="26"/>
      <c r="AD10" s="31"/>
      <c r="AE10" s="31"/>
      <c r="AF10" s="14"/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26">
        <v>2019</v>
      </c>
      <c r="C11" s="26"/>
      <c r="D11" s="27"/>
      <c r="E11" s="26"/>
      <c r="F11" s="26"/>
      <c r="G11" s="26"/>
      <c r="H11" s="43"/>
      <c r="I11" s="26"/>
      <c r="J11" s="26"/>
      <c r="K11" s="26"/>
      <c r="L11" s="26"/>
      <c r="M11" s="26"/>
      <c r="N11" s="28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26"/>
      <c r="AC11" s="26"/>
      <c r="AD11" s="31"/>
      <c r="AE11" s="31"/>
      <c r="AF11" s="14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2020</v>
      </c>
      <c r="C12" s="64"/>
      <c r="D12" s="65" t="s">
        <v>58</v>
      </c>
      <c r="E12" s="64"/>
      <c r="F12" s="66" t="s">
        <v>41</v>
      </c>
      <c r="G12" s="69"/>
      <c r="H12" s="68"/>
      <c r="I12" s="64"/>
      <c r="J12" s="64"/>
      <c r="K12" s="64"/>
      <c r="L12" s="64"/>
      <c r="M12" s="64"/>
      <c r="N12" s="67"/>
      <c r="O12" s="29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26"/>
      <c r="AC12" s="26"/>
      <c r="AD12" s="31"/>
      <c r="AE12" s="31"/>
      <c r="AF12" s="1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SUM(E4:E9)</f>
        <v>2</v>
      </c>
      <c r="F13" s="19">
        <f t="shared" si="0"/>
        <v>0</v>
      </c>
      <c r="G13" s="19">
        <f t="shared" si="0"/>
        <v>1</v>
      </c>
      <c r="H13" s="19">
        <f t="shared" si="0"/>
        <v>0</v>
      </c>
      <c r="I13" s="19">
        <f t="shared" si="0"/>
        <v>3</v>
      </c>
      <c r="J13" s="19">
        <f t="shared" si="0"/>
        <v>0</v>
      </c>
      <c r="K13" s="19">
        <f t="shared" si="0"/>
        <v>0</v>
      </c>
      <c r="L13" s="19">
        <f t="shared" si="0"/>
        <v>2</v>
      </c>
      <c r="M13" s="19">
        <f t="shared" si="0"/>
        <v>1</v>
      </c>
      <c r="N13" s="32">
        <f>PRODUCT(I13/O13)</f>
        <v>0.6</v>
      </c>
      <c r="O13" s="33">
        <f t="shared" ref="O13:AE13" si="1">SUM(O4:O9)</f>
        <v>5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9"/>
      <c r="AH13" s="9"/>
      <c r="AI13" s="9"/>
      <c r="AJ13" s="9"/>
      <c r="AK13" s="9"/>
      <c r="AL13" s="9"/>
    </row>
    <row r="14" spans="1:38" s="10" customFormat="1" ht="15" customHeight="1" x14ac:dyDescent="0.2">
      <c r="A14" s="1"/>
      <c r="B14" s="27" t="s">
        <v>2</v>
      </c>
      <c r="C14" s="31"/>
      <c r="D14" s="34">
        <f>SUM(F13:H13)+((I13-F13-G13)/3)+(E13/3)+(Z13*25)+(AA13*25)+(AB13*10)+(AC13*25)+(AD13*20)+(AE13*15)</f>
        <v>2.333333333333333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9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9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30</v>
      </c>
      <c r="L16" s="19" t="s">
        <v>31</v>
      </c>
      <c r="M16" s="19" t="s">
        <v>32</v>
      </c>
      <c r="N16" s="32" t="s">
        <v>38</v>
      </c>
      <c r="O16" s="24"/>
      <c r="P16" s="41" t="s">
        <v>39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4"/>
      <c r="E17" s="26">
        <f>PRODUCT(E13)</f>
        <v>2</v>
      </c>
      <c r="F17" s="26">
        <f>PRODUCT(F13)</f>
        <v>0</v>
      </c>
      <c r="G17" s="26">
        <f>PRODUCT(G13)</f>
        <v>1</v>
      </c>
      <c r="H17" s="26">
        <f>PRODUCT(H13)</f>
        <v>0</v>
      </c>
      <c r="I17" s="26">
        <f>PRODUCT(I13)</f>
        <v>3</v>
      </c>
      <c r="J17" s="1"/>
      <c r="K17" s="45">
        <f>PRODUCT((F17+G17)/E17)</f>
        <v>0.5</v>
      </c>
      <c r="L17" s="45">
        <f>PRODUCT(H17/E17)</f>
        <v>0</v>
      </c>
      <c r="M17" s="45">
        <f>PRODUCT(I17/E17)</f>
        <v>1.5</v>
      </c>
      <c r="N17" s="46">
        <f>PRODUCT(N13)</f>
        <v>0.6</v>
      </c>
      <c r="O17" s="24">
        <f>PRODUCT(O13)</f>
        <v>5</v>
      </c>
      <c r="P17" s="77" t="s">
        <v>21</v>
      </c>
      <c r="Q17" s="78"/>
      <c r="R17" s="78"/>
      <c r="S17" s="79" t="s">
        <v>52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22</v>
      </c>
      <c r="AE17" s="79"/>
      <c r="AF17" s="81" t="s">
        <v>56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18</v>
      </c>
      <c r="C18" s="48"/>
      <c r="D18" s="49"/>
      <c r="E18" s="26"/>
      <c r="F18" s="26"/>
      <c r="G18" s="26"/>
      <c r="H18" s="26"/>
      <c r="I18" s="26"/>
      <c r="J18" s="1"/>
      <c r="K18" s="45"/>
      <c r="L18" s="45"/>
      <c r="M18" s="45"/>
      <c r="N18" s="28"/>
      <c r="O18" s="24"/>
      <c r="P18" s="82" t="s">
        <v>23</v>
      </c>
      <c r="Q18" s="83"/>
      <c r="R18" s="83"/>
      <c r="S18" s="84" t="s">
        <v>54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53</v>
      </c>
      <c r="AE18" s="84"/>
      <c r="AF18" s="81" t="s">
        <v>55</v>
      </c>
      <c r="AG18" s="9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19</v>
      </c>
      <c r="C19" s="51"/>
      <c r="D19" s="52"/>
      <c r="E19" s="30"/>
      <c r="F19" s="30"/>
      <c r="G19" s="30"/>
      <c r="H19" s="30"/>
      <c r="I19" s="30"/>
      <c r="J19" s="1"/>
      <c r="K19" s="53"/>
      <c r="L19" s="53"/>
      <c r="M19" s="53"/>
      <c r="N19" s="54"/>
      <c r="O19" s="24"/>
      <c r="P19" s="82" t="s">
        <v>24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84"/>
      <c r="AF19" s="81"/>
      <c r="AG19" s="9"/>
      <c r="AH19" s="9"/>
      <c r="AI19" s="9"/>
      <c r="AJ19" s="9"/>
      <c r="AK19" s="9"/>
      <c r="AL19" s="9"/>
    </row>
    <row r="20" spans="1:38" ht="15" customHeight="1" x14ac:dyDescent="0.2">
      <c r="A20" s="1"/>
      <c r="B20" s="55" t="s">
        <v>20</v>
      </c>
      <c r="C20" s="56"/>
      <c r="D20" s="57"/>
      <c r="E20" s="19">
        <f>SUM(E17:E19)</f>
        <v>2</v>
      </c>
      <c r="F20" s="19">
        <f>SUM(F17:F19)</f>
        <v>0</v>
      </c>
      <c r="G20" s="19">
        <f>SUM(G17:G19)</f>
        <v>1</v>
      </c>
      <c r="H20" s="19">
        <f>SUM(H17:H19)</f>
        <v>0</v>
      </c>
      <c r="I20" s="19">
        <f>SUM(I17:I19)</f>
        <v>3</v>
      </c>
      <c r="J20" s="1"/>
      <c r="K20" s="58">
        <f>PRODUCT((F20+G20)/E20)</f>
        <v>0.5</v>
      </c>
      <c r="L20" s="58">
        <f>PRODUCT(H20/E20)</f>
        <v>0</v>
      </c>
      <c r="M20" s="58">
        <f>PRODUCT(I20/E20)</f>
        <v>1.5</v>
      </c>
      <c r="N20" s="32">
        <f>PRODUCT(I20/O20)</f>
        <v>0.6</v>
      </c>
      <c r="O20" s="24">
        <f>SUM(O17:O19)</f>
        <v>5</v>
      </c>
      <c r="P20" s="86" t="s">
        <v>25</v>
      </c>
      <c r="Q20" s="87"/>
      <c r="R20" s="87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  <c r="AE20" s="88"/>
      <c r="AF20" s="90"/>
      <c r="AG20" s="9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4"/>
      <c r="P21" s="1"/>
      <c r="Q21" s="38"/>
      <c r="R21" s="1"/>
      <c r="S21" s="1"/>
      <c r="T21" s="24"/>
      <c r="U21" s="24"/>
      <c r="V21" s="5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70"/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s="61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0"/>
      <c r="N27" s="60"/>
      <c r="O27" s="24"/>
      <c r="P27" s="1"/>
      <c r="Q27" s="38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60"/>
      <c r="N28" s="60"/>
      <c r="O28" s="24"/>
      <c r="P28" s="1"/>
      <c r="Q28" s="38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0"/>
      <c r="N29" s="60"/>
      <c r="O29" s="24"/>
      <c r="P29" s="1"/>
      <c r="Q29" s="38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0"/>
      <c r="N30" s="60"/>
      <c r="O30" s="24"/>
      <c r="P30" s="1"/>
      <c r="Q30" s="38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0"/>
      <c r="N31" s="60"/>
      <c r="O31" s="24"/>
      <c r="P31" s="1"/>
      <c r="Q31" s="38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0"/>
      <c r="N32" s="60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60"/>
      <c r="N50" s="60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60"/>
      <c r="N51" s="60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61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60"/>
      <c r="N52" s="60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61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60"/>
      <c r="N53" s="60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61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60"/>
      <c r="N54" s="60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61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60"/>
      <c r="N55" s="60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61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60"/>
      <c r="N56" s="60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61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60"/>
      <c r="N57" s="60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61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60"/>
      <c r="N58" s="60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61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60"/>
      <c r="N59" s="60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61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60"/>
      <c r="N60" s="60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61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60"/>
      <c r="N61" s="60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61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60"/>
      <c r="N62" s="60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61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60"/>
      <c r="N63" s="60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61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60"/>
      <c r="N64" s="60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61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60"/>
      <c r="N65" s="60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61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60"/>
      <c r="N66" s="60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61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60"/>
      <c r="N67" s="60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61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60"/>
      <c r="N68" s="60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61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60"/>
      <c r="N69" s="60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61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60"/>
      <c r="N70" s="60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61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60"/>
      <c r="N71" s="60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61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60"/>
      <c r="N72" s="60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61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60"/>
      <c r="N73" s="60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61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60"/>
      <c r="N74" s="60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61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60"/>
      <c r="N75" s="60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61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60"/>
      <c r="N76" s="60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61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60"/>
      <c r="N77" s="60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61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60"/>
      <c r="N78" s="60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61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60"/>
      <c r="N79" s="60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61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60"/>
      <c r="N80" s="60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61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60"/>
      <c r="N81" s="60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61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60"/>
      <c r="N82" s="60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61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60"/>
      <c r="N83" s="60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61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60"/>
      <c r="N84" s="60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61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60"/>
      <c r="N85" s="60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61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60"/>
      <c r="N86" s="60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61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60"/>
      <c r="N87" s="60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61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60"/>
      <c r="N88" s="60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61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60"/>
      <c r="N89" s="60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61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60"/>
      <c r="N90" s="60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61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60"/>
      <c r="N91" s="60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61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60"/>
      <c r="N92" s="60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61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60"/>
      <c r="N93" s="60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61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60"/>
      <c r="N94" s="60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61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60"/>
      <c r="N95" s="60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61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60"/>
      <c r="N96" s="60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61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60"/>
      <c r="N97" s="60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61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60"/>
      <c r="N98" s="60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61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60"/>
      <c r="N99" s="60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61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60"/>
      <c r="N100" s="60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61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60"/>
      <c r="N101" s="60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61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60"/>
      <c r="N102" s="60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61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60"/>
      <c r="N103" s="60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61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60"/>
      <c r="N104" s="60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61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60"/>
      <c r="N105" s="60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61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60"/>
      <c r="N106" s="60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61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60"/>
      <c r="N107" s="60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61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60"/>
      <c r="N108" s="60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61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60"/>
      <c r="N109" s="60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61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60"/>
      <c r="N110" s="60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61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60"/>
      <c r="N111" s="60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61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60"/>
      <c r="N112" s="60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61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60"/>
      <c r="N113" s="60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61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60"/>
      <c r="N114" s="60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61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60"/>
      <c r="N115" s="60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61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60"/>
      <c r="N116" s="60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61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60"/>
      <c r="N117" s="60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61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60"/>
      <c r="N118" s="60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61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60"/>
      <c r="N119" s="60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61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60"/>
      <c r="N120" s="60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61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60"/>
      <c r="N121" s="60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61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60"/>
      <c r="N122" s="60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61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60"/>
      <c r="N123" s="60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61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60"/>
      <c r="N124" s="60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61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60"/>
      <c r="N125" s="60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61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60"/>
      <c r="N126" s="60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61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60"/>
      <c r="N127" s="60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61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60"/>
      <c r="N128" s="60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61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60"/>
      <c r="N129" s="60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61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60"/>
      <c r="N130" s="60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61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60"/>
      <c r="N131" s="60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61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60"/>
      <c r="N132" s="60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61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60"/>
      <c r="N133" s="60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61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60"/>
      <c r="N134" s="60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61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60"/>
      <c r="N135" s="60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61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60"/>
      <c r="N136" s="60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61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60"/>
      <c r="N137" s="60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61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60"/>
      <c r="N138" s="60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61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60"/>
      <c r="N139" s="60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61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60"/>
      <c r="N140" s="60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61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60"/>
      <c r="N141" s="60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61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60"/>
      <c r="N142" s="60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61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60"/>
      <c r="N143" s="60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61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60"/>
      <c r="N144" s="60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61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60"/>
      <c r="N145" s="60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61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60"/>
      <c r="N146" s="60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61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60"/>
      <c r="N147" s="60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61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60"/>
      <c r="N148" s="60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61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60"/>
      <c r="N149" s="60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61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60"/>
      <c r="N150" s="60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61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60"/>
      <c r="N151" s="60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s="61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60"/>
      <c r="N152" s="60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  <row r="153" spans="1:38" s="61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60"/>
      <c r="N153" s="60"/>
      <c r="O153" s="24"/>
      <c r="P153" s="1"/>
      <c r="Q153" s="38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9"/>
      <c r="AH153" s="9"/>
      <c r="AI153" s="9"/>
      <c r="AJ153" s="9"/>
      <c r="AK153" s="9"/>
      <c r="AL153" s="9"/>
    </row>
    <row r="154" spans="1:38" s="61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60"/>
      <c r="N154" s="60"/>
      <c r="O154" s="24"/>
      <c r="P154" s="1"/>
      <c r="Q154" s="38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9"/>
      <c r="AH154" s="9"/>
      <c r="AI154" s="9"/>
      <c r="AJ154" s="9"/>
      <c r="AK154" s="9"/>
      <c r="AL154" s="9"/>
    </row>
    <row r="155" spans="1:38" s="61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60"/>
      <c r="N155" s="60"/>
      <c r="O155" s="24"/>
      <c r="P155" s="1"/>
      <c r="Q155" s="38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9"/>
      <c r="AH155" s="9"/>
      <c r="AI155" s="9"/>
      <c r="AJ155" s="9"/>
      <c r="AK155" s="9"/>
      <c r="AL155" s="9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2020-09-09T21:35:26Z</dcterms:modified>
</cp:coreProperties>
</file>