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10" i="1"/>
  <c r="O11" i="1" s="1"/>
  <c r="O15" i="1" s="1"/>
  <c r="O18" i="1" s="1"/>
  <c r="O9" i="1"/>
  <c r="O8" i="1"/>
  <c r="O7" i="1"/>
  <c r="O6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/>
  <c r="H18" i="1" s="1"/>
  <c r="G11" i="1"/>
  <c r="G15" i="1" s="1"/>
  <c r="G18" i="1" s="1"/>
  <c r="F11" i="1"/>
  <c r="F15" i="1"/>
  <c r="F18" i="1" s="1"/>
  <c r="E11" i="1"/>
  <c r="E15" i="1" s="1"/>
  <c r="L15" i="1" l="1"/>
  <c r="E18" i="1"/>
  <c r="K18" i="1"/>
  <c r="L18" i="1"/>
  <c r="I18" i="1"/>
  <c r="M18" i="1" s="1"/>
  <c r="M15" i="1"/>
  <c r="K15" i="1"/>
  <c r="D12" i="1"/>
</calcChain>
</file>

<file path=xl/sharedStrings.xml><?xml version="1.0" encoding="utf-8"?>
<sst xmlns="http://schemas.openxmlformats.org/spreadsheetml/2006/main" count="78" uniqueCount="59">
  <si>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</si>
  <si>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</si>
  <si>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</si>
  <si>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</si>
  <si>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</si>
  <si>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</si>
  <si>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</si>
  <si>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</si>
  <si>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</si>
  <si>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</si>
  <si>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</si>
  <si>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</si>
  <si>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</si>
  <si>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</si>
  <si>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</si>
  <si>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</si>
  <si>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</si>
  <si>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</si>
  <si>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</si>
  <si>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</si>
  <si>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</si>
  <si>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</si>
  <si>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</si>
  <si>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</si>
  <si>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</si>
  <si>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</si>
  <si>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</si>
  <si>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</si>
  <si>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</si>
  <si>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</si>
  <si>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</si>
  <si>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</si>
  <si>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</si>
  <si>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</si>
  <si>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</si>
  <si>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Minna Muurinen</t>
  </si>
  <si>
    <t>30.4.1981</t>
  </si>
  <si>
    <t>6.</t>
  </si>
  <si>
    <t>Pesäkarhut</t>
  </si>
  <si>
    <t>ykköspesis</t>
  </si>
  <si>
    <t>Turku-Pesis</t>
  </si>
  <si>
    <t>suomensarja</t>
  </si>
  <si>
    <t>Pesäkarhut = Pesäkarhut, Pori  (1985)</t>
  </si>
  <si>
    <t>Turku-Pesis = Turku-Pesis (ent. Lännen Pallo)  (1949)</t>
  </si>
  <si>
    <t>ENSIMMÄISET</t>
  </si>
  <si>
    <t>Ottelu</t>
  </si>
  <si>
    <t>1.  ottelu</t>
  </si>
  <si>
    <t>Lyöty juoksu</t>
  </si>
  <si>
    <t>Tuotu juoksu</t>
  </si>
  <si>
    <t>Kunnari</t>
  </si>
  <si>
    <t>Fera</t>
  </si>
  <si>
    <t>,</t>
  </si>
  <si>
    <t>19.05. 1999  Pesäkarhut - Fera  2-0  (4-3, 5-3)</t>
  </si>
  <si>
    <t>14.07. 1999  Fera - Manse PP  2-1  (0-1, 5-1, 4-0)</t>
  </si>
  <si>
    <t>2.  ottelu</t>
  </si>
  <si>
    <t xml:space="preserve">  18 v   0 kk 19 pv</t>
  </si>
  <si>
    <t xml:space="preserve">  18 v   2 kk 14 pv</t>
  </si>
  <si>
    <t>Fera = Fera, Rauma (1958)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</si>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</sst>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2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 t="s">
        <v>51</v>
      </c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27" t="s">
        <v>37</v>
      </c>
      <c r="D4" s="41" t="s">
        <v>38</v>
      </c>
      <c r="E4" s="27">
        <v>5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0</v>
      </c>
      <c r="L4" s="27">
        <v>1</v>
      </c>
      <c r="M4" s="27">
        <f>PRODUCT(F4+G4)</f>
        <v>0</v>
      </c>
      <c r="N4" s="30">
        <v>0.25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42" t="s">
        <v>58</v>
      </c>
      <c r="D5" s="41" t="s">
        <v>50</v>
      </c>
      <c r="E5" s="27">
        <v>2</v>
      </c>
      <c r="F5" s="27">
        <v>0</v>
      </c>
      <c r="G5" s="27">
        <v>0</v>
      </c>
      <c r="H5" s="27">
        <v>1</v>
      </c>
      <c r="I5" s="27">
        <v>2</v>
      </c>
      <c r="J5" s="27">
        <v>1</v>
      </c>
      <c r="K5" s="27">
        <v>1</v>
      </c>
      <c r="L5" s="27">
        <v>0</v>
      </c>
      <c r="M5" s="27">
        <v>0</v>
      </c>
      <c r="N5" s="30">
        <v>0.5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42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42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42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2003</v>
      </c>
      <c r="C9" s="63"/>
      <c r="D9" s="64" t="s">
        <v>40</v>
      </c>
      <c r="E9" s="62"/>
      <c r="F9" s="65" t="s">
        <v>39</v>
      </c>
      <c r="G9" s="66"/>
      <c r="H9" s="63"/>
      <c r="I9" s="62"/>
      <c r="J9" s="62"/>
      <c r="K9" s="62"/>
      <c r="L9" s="62"/>
      <c r="M9" s="62"/>
      <c r="N9" s="67"/>
      <c r="O9" s="25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8">
        <v>2004</v>
      </c>
      <c r="C10" s="69"/>
      <c r="D10" s="70" t="s">
        <v>40</v>
      </c>
      <c r="E10" s="68"/>
      <c r="F10" s="71" t="s">
        <v>41</v>
      </c>
      <c r="G10" s="68"/>
      <c r="H10" s="68"/>
      <c r="I10" s="68"/>
      <c r="J10" s="68"/>
      <c r="K10" s="68"/>
      <c r="L10" s="68"/>
      <c r="M10" s="68"/>
      <c r="N10" s="72"/>
      <c r="O10" s="25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7</v>
      </c>
      <c r="F11" s="19">
        <f t="shared" si="0"/>
        <v>0</v>
      </c>
      <c r="G11" s="19">
        <f t="shared" si="0"/>
        <v>0</v>
      </c>
      <c r="H11" s="19">
        <f t="shared" si="0"/>
        <v>1</v>
      </c>
      <c r="I11" s="19">
        <f t="shared" si="0"/>
        <v>3</v>
      </c>
      <c r="J11" s="19">
        <f t="shared" si="0"/>
        <v>1</v>
      </c>
      <c r="K11" s="19">
        <f t="shared" si="0"/>
        <v>1</v>
      </c>
      <c r="L11" s="19">
        <f t="shared" si="0"/>
        <v>1</v>
      </c>
      <c r="M11" s="19">
        <f t="shared" si="0"/>
        <v>0</v>
      </c>
      <c r="N11" s="31">
        <v>0.375</v>
      </c>
      <c r="O11" s="32" t="e">
        <f>SUM(O10:O10)</f>
        <v>#DIV/0!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4.3333333333333339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44</v>
      </c>
      <c r="Q14" s="13"/>
      <c r="R14" s="13"/>
      <c r="S14" s="13"/>
      <c r="T14" s="73"/>
      <c r="U14" s="73"/>
      <c r="V14" s="73"/>
      <c r="W14" s="73"/>
      <c r="X14" s="73"/>
      <c r="Y14" s="13"/>
      <c r="Z14" s="13"/>
      <c r="AA14" s="13"/>
      <c r="AB14" s="13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7</v>
      </c>
      <c r="F15" s="27">
        <f>PRODUCT(F11)</f>
        <v>0</v>
      </c>
      <c r="G15" s="27">
        <f>PRODUCT(G11)</f>
        <v>0</v>
      </c>
      <c r="H15" s="27">
        <f>PRODUCT(H11)</f>
        <v>1</v>
      </c>
      <c r="I15" s="27">
        <f>PRODUCT(I11)</f>
        <v>3</v>
      </c>
      <c r="J15" s="1"/>
      <c r="K15" s="44">
        <f>PRODUCT((F15+G15)/E15)</f>
        <v>0</v>
      </c>
      <c r="L15" s="44">
        <f>PRODUCT(H15/E15)</f>
        <v>0.14285714285714285</v>
      </c>
      <c r="M15" s="44">
        <f>PRODUCT(I15/E15)</f>
        <v>0.42857142857142855</v>
      </c>
      <c r="N15" s="30">
        <v>0.375</v>
      </c>
      <c r="O15" s="25" t="e">
        <f>PRODUCT(O11)</f>
        <v>#DIV/0!</v>
      </c>
      <c r="P15" s="74" t="s">
        <v>45</v>
      </c>
      <c r="Q15" s="75"/>
      <c r="R15" s="75"/>
      <c r="S15" s="76" t="s">
        <v>52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46</v>
      </c>
      <c r="AE15" s="76"/>
      <c r="AF15" s="78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30"/>
      <c r="O16" s="25"/>
      <c r="P16" s="79" t="s">
        <v>47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  <c r="AE16" s="81"/>
      <c r="AF16" s="8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28"/>
      <c r="F17" s="28"/>
      <c r="G17" s="28"/>
      <c r="H17" s="28"/>
      <c r="I17" s="28"/>
      <c r="J17" s="1"/>
      <c r="K17" s="51"/>
      <c r="L17" s="51"/>
      <c r="M17" s="51"/>
      <c r="N17" s="52"/>
      <c r="O17" s="25"/>
      <c r="P17" s="79" t="s">
        <v>48</v>
      </c>
      <c r="Q17" s="80"/>
      <c r="R17" s="80"/>
      <c r="S17" s="81" t="s">
        <v>53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 t="s">
        <v>54</v>
      </c>
      <c r="AE17" s="81"/>
      <c r="AF17" s="83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7</v>
      </c>
      <c r="F18" s="19">
        <f>SUM(F15:F17)</f>
        <v>0</v>
      </c>
      <c r="G18" s="19">
        <f>SUM(G15:G17)</f>
        <v>0</v>
      </c>
      <c r="H18" s="19">
        <f>SUM(H15:H17)</f>
        <v>1</v>
      </c>
      <c r="I18" s="19">
        <f>SUM(I15:I17)</f>
        <v>3</v>
      </c>
      <c r="J18" s="1"/>
      <c r="K18" s="56">
        <f>PRODUCT((F18+G18)/E18)</f>
        <v>0</v>
      </c>
      <c r="L18" s="56">
        <f>PRODUCT(H18/E18)</f>
        <v>0.14285714285714285</v>
      </c>
      <c r="M18" s="56">
        <f>PRODUCT(I18/E18)</f>
        <v>0.42857142857142855</v>
      </c>
      <c r="N18" s="31">
        <v>0.25</v>
      </c>
      <c r="O18" s="25" t="e">
        <f>SUM(O15:O17)</f>
        <v>#DIV/0!</v>
      </c>
      <c r="P18" s="84" t="s">
        <v>49</v>
      </c>
      <c r="Q18" s="85"/>
      <c r="R18" s="85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7"/>
      <c r="AE18" s="86"/>
      <c r="AF18" s="88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1" t="s">
        <v>42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57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8"/>
      <c r="N24" s="5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9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57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5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2019-01-26T13:28:51Z</dcterms:modified>
</cp:coreProperties>
</file>