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KORTTI!$B$1:$W$25</definedName>
  </definedNames>
  <calcPr calcId="145621"/>
</workbook>
</file>

<file path=xl/calcChain.xml><?xml version="1.0" encoding="utf-8"?>
<calcChain xmlns="http://schemas.openxmlformats.org/spreadsheetml/2006/main">
  <c r="S15" i="1" l="1"/>
  <c r="Q19" i="1"/>
  <c r="G24" i="1"/>
  <c r="S9" i="1"/>
  <c r="S13" i="1"/>
  <c r="S12" i="1"/>
  <c r="S11" i="1"/>
  <c r="I11" i="1"/>
  <c r="I12" i="1"/>
  <c r="I13" i="1"/>
  <c r="W19" i="1"/>
  <c r="G19" i="1"/>
  <c r="G22" i="1"/>
  <c r="R19" i="1"/>
  <c r="H24" i="1"/>
  <c r="P19" i="1"/>
  <c r="F24" i="1"/>
  <c r="O19" i="1"/>
  <c r="E24" i="1"/>
  <c r="M19" i="1"/>
  <c r="L19" i="1"/>
  <c r="K19" i="1"/>
  <c r="V19" i="1"/>
  <c r="U19" i="1"/>
  <c r="H19" i="1"/>
  <c r="H22" i="1" s="1"/>
  <c r="H25" i="1" s="1"/>
  <c r="F19" i="1"/>
  <c r="F22" i="1" s="1"/>
  <c r="E19" i="1"/>
  <c r="E22" i="1" s="1"/>
  <c r="E25" i="1" s="1"/>
  <c r="S19" i="1"/>
  <c r="I19" i="1"/>
  <c r="I24" i="1" l="1"/>
  <c r="I22" i="1"/>
  <c r="F25" i="1"/>
  <c r="I25" i="1" s="1"/>
</calcChain>
</file>

<file path=xl/sharedStrings.xml><?xml version="1.0" encoding="utf-8"?>
<sst xmlns="http://schemas.openxmlformats.org/spreadsheetml/2006/main" count="87" uniqueCount="47">
  <si>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</si>
  <si>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</si>
  <si>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</si>
  <si>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</si>
  <si>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</si>
  <si>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</si>
  <si>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</si>
  <si>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</si>
  <si>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</si>
  <si>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</si>
  <si>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</si>
  <si>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</si>
  <si>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</si>
  <si>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</si>
  <si>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</si>
  <si>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</si>
  <si>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</si>
  <si>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Seppo Mustonen</t>
  </si>
  <si>
    <t>HP-K</t>
  </si>
  <si>
    <t>11.</t>
  </si>
  <si>
    <t>12.</t>
  </si>
  <si>
    <t>14.</t>
  </si>
  <si>
    <t>3.9.1950</t>
  </si>
  <si>
    <t xml:space="preserve">PLAY OFF </t>
  </si>
  <si>
    <t>SARJAT</t>
  </si>
  <si>
    <t>Puolivälierät</t>
  </si>
  <si>
    <t>Välierät</t>
  </si>
  <si>
    <t>Finaalit</t>
  </si>
  <si>
    <t>5.</t>
  </si>
  <si>
    <t xml:space="preserve"> MYP,  15  ottelua</t>
  </si>
  <si>
    <t xml:space="preserve"> MYP,    1  ottelu</t>
  </si>
  <si>
    <t xml:space="preserve"> MYP,  22  ottelua</t>
  </si>
  <si>
    <t>10.</t>
  </si>
  <si>
    <t>3.</t>
  </si>
  <si>
    <t xml:space="preserve"> MYP,  26  ottelua</t>
  </si>
  <si>
    <t xml:space="preserve"> MYP,  14  ottelua</t>
  </si>
  <si>
    <t xml:space="preserve"> MYP,  28  ottelua</t>
  </si>
  <si>
    <t>4.</t>
  </si>
  <si>
    <t>8.</t>
  </si>
  <si>
    <t xml:space="preserve"> MYP,  21  ottelua</t>
  </si>
  <si>
    <t>Seurat:</t>
  </si>
  <si>
    <t>HP-K = Haapajärven Pesä-Kiilat  (1990)</t>
  </si>
  <si>
    <t>HK</t>
  </si>
  <si>
    <t xml:space="preserve"> MSS,  18  ottelua</t>
  </si>
  <si>
    <t>Cup</t>
  </si>
  <si>
    <t xml:space="preserve"> Tittelit</t>
  </si>
  <si>
    <t xml:space="preserve"> Nuorten kasvun tukija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</si>
</sst>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/>
    <xf numFmtId="0" fontId="4" fillId="5" borderId="0" xfId="0" applyFont="1" applyFill="1" applyAlignment="1"/>
    <xf numFmtId="0" fontId="1" fillId="4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8" customWidth="1"/>
    <col min="3" max="3" width="7.5703125" style="22" customWidth="1"/>
    <col min="4" max="4" width="6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8" width="5.7109375" style="9" customWidth="1"/>
    <col min="19" max="19" width="10.5703125" style="9" customWidth="1"/>
    <col min="20" max="20" width="5.7109375" style="6" customWidth="1"/>
    <col min="21" max="23" width="3.7109375" style="6" customWidth="1"/>
    <col min="24" max="24" width="26.140625" style="3" customWidth="1"/>
    <col min="25" max="25" width="84.85546875" style="3" customWidth="1"/>
    <col min="26" max="26" width="9.140625" style="3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2"/>
      <c r="W1" s="12"/>
      <c r="X1" s="13"/>
      <c r="Y1" s="2"/>
      <c r="Z1" s="2"/>
    </row>
    <row r="2" spans="1:28" s="30" customFormat="1" ht="20.100000000000001" customHeight="1" x14ac:dyDescent="0.25">
      <c r="A2" s="23"/>
      <c r="B2" s="15" t="s">
        <v>17</v>
      </c>
      <c r="C2" s="19"/>
      <c r="D2" s="17"/>
      <c r="E2" s="17" t="s">
        <v>22</v>
      </c>
      <c r="F2" s="16"/>
      <c r="G2" s="26"/>
      <c r="H2" s="27"/>
      <c r="I2" s="26"/>
      <c r="J2" s="28"/>
      <c r="K2" s="28"/>
      <c r="L2" s="26"/>
      <c r="M2" s="28"/>
      <c r="N2" s="26"/>
      <c r="O2" s="26"/>
      <c r="P2" s="28"/>
      <c r="Q2" s="26"/>
      <c r="R2" s="27"/>
      <c r="S2" s="28"/>
      <c r="T2" s="28"/>
      <c r="U2" s="28"/>
      <c r="V2" s="28"/>
      <c r="W2" s="28"/>
      <c r="X2" s="29"/>
      <c r="Y2" s="24"/>
      <c r="Z2" s="24"/>
      <c r="AA2" s="24"/>
    </row>
    <row r="3" spans="1:28" s="30" customFormat="1" ht="15" customHeight="1" x14ac:dyDescent="0.25">
      <c r="A3" s="23"/>
      <c r="B3" s="31" t="s">
        <v>16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9"/>
      <c r="N3" s="35"/>
      <c r="O3" s="37" t="s">
        <v>7</v>
      </c>
      <c r="P3" s="38"/>
      <c r="Q3" s="47"/>
      <c r="R3" s="93"/>
      <c r="S3" s="35"/>
      <c r="T3" s="40"/>
      <c r="U3" s="40" t="s">
        <v>15</v>
      </c>
      <c r="V3" s="33"/>
      <c r="W3" s="35"/>
      <c r="X3" s="41" t="s">
        <v>45</v>
      </c>
      <c r="Y3" s="24"/>
      <c r="Z3" s="24"/>
      <c r="AA3" s="24"/>
      <c r="AB3" s="24"/>
    </row>
    <row r="4" spans="1:28" s="25" customFormat="1" ht="15" customHeight="1" x14ac:dyDescent="0.25">
      <c r="A4" s="23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6" t="s">
        <v>13</v>
      </c>
      <c r="N4" s="42" t="s">
        <v>10</v>
      </c>
      <c r="O4" s="42" t="s">
        <v>14</v>
      </c>
      <c r="P4" s="42" t="s">
        <v>11</v>
      </c>
      <c r="Q4" s="44" t="s">
        <v>12</v>
      </c>
      <c r="R4" s="42" t="s">
        <v>13</v>
      </c>
      <c r="S4" s="42" t="s">
        <v>10</v>
      </c>
      <c r="T4" s="44" t="s">
        <v>44</v>
      </c>
      <c r="U4" s="44">
        <v>1</v>
      </c>
      <c r="V4" s="47">
        <v>2</v>
      </c>
      <c r="W4" s="42">
        <v>3</v>
      </c>
      <c r="X4" s="35"/>
      <c r="Y4" s="24"/>
      <c r="Z4" s="24"/>
      <c r="AA4" s="24"/>
      <c r="AB4" s="24"/>
    </row>
    <row r="5" spans="1:28" s="25" customFormat="1" ht="15" customHeight="1" x14ac:dyDescent="0.25">
      <c r="A5" s="23"/>
      <c r="B5" s="100">
        <v>1989</v>
      </c>
      <c r="C5" s="101" t="s">
        <v>42</v>
      </c>
      <c r="D5" s="100"/>
      <c r="E5" s="101" t="s">
        <v>43</v>
      </c>
      <c r="F5" s="100"/>
      <c r="G5" s="102"/>
      <c r="H5" s="103"/>
      <c r="I5" s="104"/>
      <c r="J5" s="45"/>
      <c r="K5" s="31"/>
      <c r="L5" s="31"/>
      <c r="M5" s="31"/>
      <c r="N5" s="50"/>
      <c r="O5" s="31"/>
      <c r="P5" s="31"/>
      <c r="Q5" s="31"/>
      <c r="R5" s="31"/>
      <c r="S5" s="50"/>
      <c r="T5" s="29">
        <v>1</v>
      </c>
      <c r="U5" s="29"/>
      <c r="V5" s="51"/>
      <c r="W5" s="31"/>
      <c r="X5" s="41"/>
      <c r="Y5" s="24"/>
      <c r="Z5" s="24"/>
      <c r="AA5" s="24"/>
      <c r="AB5" s="24"/>
    </row>
    <row r="6" spans="1:28" s="25" customFormat="1" ht="15" customHeight="1" x14ac:dyDescent="0.25">
      <c r="A6" s="23"/>
      <c r="B6" s="48">
        <v>1991</v>
      </c>
      <c r="C6" s="49" t="s">
        <v>18</v>
      </c>
      <c r="D6" s="48" t="s">
        <v>38</v>
      </c>
      <c r="E6" s="49" t="s">
        <v>39</v>
      </c>
      <c r="F6" s="48"/>
      <c r="G6" s="54"/>
      <c r="H6" s="95"/>
      <c r="I6" s="94"/>
      <c r="J6" s="45"/>
      <c r="K6" s="31"/>
      <c r="L6" s="31"/>
      <c r="M6" s="31"/>
      <c r="N6" s="50"/>
      <c r="O6" s="31"/>
      <c r="P6" s="31"/>
      <c r="Q6" s="31"/>
      <c r="R6" s="31"/>
      <c r="S6" s="50"/>
      <c r="T6" s="29"/>
      <c r="U6" s="29"/>
      <c r="V6" s="51"/>
      <c r="W6" s="31"/>
      <c r="X6" s="41"/>
      <c r="Y6" s="24"/>
      <c r="Z6" s="24"/>
      <c r="AA6" s="24"/>
      <c r="AB6" s="24"/>
    </row>
    <row r="7" spans="1:28" s="25" customFormat="1" ht="15" customHeight="1" x14ac:dyDescent="0.25">
      <c r="A7" s="23"/>
      <c r="B7" s="48">
        <v>1992</v>
      </c>
      <c r="C7" s="49" t="s">
        <v>18</v>
      </c>
      <c r="D7" s="48" t="s">
        <v>37</v>
      </c>
      <c r="E7" s="49" t="s">
        <v>34</v>
      </c>
      <c r="F7" s="48"/>
      <c r="G7" s="54"/>
      <c r="H7" s="95"/>
      <c r="I7" s="94"/>
      <c r="J7" s="45"/>
      <c r="K7" s="31"/>
      <c r="L7" s="31"/>
      <c r="M7" s="31"/>
      <c r="N7" s="50"/>
      <c r="O7" s="31"/>
      <c r="P7" s="31"/>
      <c r="Q7" s="31"/>
      <c r="R7" s="31"/>
      <c r="S7" s="50"/>
      <c r="T7" s="29"/>
      <c r="U7" s="29"/>
      <c r="V7" s="51"/>
      <c r="W7" s="31"/>
      <c r="X7" s="41"/>
      <c r="Y7" s="24"/>
      <c r="Z7" s="24"/>
      <c r="AA7" s="24"/>
      <c r="AB7" s="24"/>
    </row>
    <row r="8" spans="1:28" s="25" customFormat="1" ht="15" customHeight="1" x14ac:dyDescent="0.25">
      <c r="A8" s="23"/>
      <c r="B8" s="48">
        <v>1993</v>
      </c>
      <c r="C8" s="49" t="s">
        <v>18</v>
      </c>
      <c r="D8" s="48" t="s">
        <v>19</v>
      </c>
      <c r="E8" s="49" t="s">
        <v>36</v>
      </c>
      <c r="F8" s="48"/>
      <c r="G8" s="54"/>
      <c r="H8" s="95"/>
      <c r="I8" s="94"/>
      <c r="J8" s="45"/>
      <c r="K8" s="31"/>
      <c r="L8" s="31"/>
      <c r="M8" s="31"/>
      <c r="N8" s="50"/>
      <c r="O8" s="31"/>
      <c r="P8" s="31"/>
      <c r="Q8" s="31"/>
      <c r="R8" s="31"/>
      <c r="S8" s="50"/>
      <c r="T8" s="29"/>
      <c r="U8" s="29"/>
      <c r="V8" s="51"/>
      <c r="W8" s="31"/>
      <c r="X8" s="41"/>
      <c r="Y8" s="24"/>
      <c r="Z8" s="24"/>
      <c r="AA8" s="24"/>
      <c r="AB8" s="24"/>
    </row>
    <row r="9" spans="1:28" s="25" customFormat="1" ht="15" customHeight="1" x14ac:dyDescent="0.25">
      <c r="A9" s="23"/>
      <c r="B9" s="48">
        <v>1994</v>
      </c>
      <c r="C9" s="49" t="s">
        <v>18</v>
      </c>
      <c r="D9" s="48" t="s">
        <v>33</v>
      </c>
      <c r="E9" s="49" t="s">
        <v>35</v>
      </c>
      <c r="F9" s="48"/>
      <c r="G9" s="54"/>
      <c r="H9" s="95"/>
      <c r="I9" s="94"/>
      <c r="J9" s="45"/>
      <c r="K9" s="31"/>
      <c r="L9" s="31"/>
      <c r="M9" s="31"/>
      <c r="N9" s="50"/>
      <c r="O9" s="31">
        <v>18</v>
      </c>
      <c r="P9" s="31">
        <v>9</v>
      </c>
      <c r="Q9" s="31">
        <v>1</v>
      </c>
      <c r="R9" s="31">
        <v>8</v>
      </c>
      <c r="S9" s="50">
        <f>PRODUCT(P9/O9)</f>
        <v>0.5</v>
      </c>
      <c r="T9" s="29"/>
      <c r="U9" s="29"/>
      <c r="V9" s="51"/>
      <c r="W9" s="31"/>
      <c r="X9" s="41"/>
      <c r="Y9" s="24"/>
      <c r="Z9" s="24"/>
      <c r="AA9" s="24"/>
      <c r="AB9" s="24"/>
    </row>
    <row r="10" spans="1:28" s="25" customFormat="1" ht="15" customHeight="1" x14ac:dyDescent="0.25">
      <c r="A10" s="23"/>
      <c r="B10" s="48">
        <v>1995</v>
      </c>
      <c r="C10" s="49" t="s">
        <v>18</v>
      </c>
      <c r="D10" s="48" t="s">
        <v>33</v>
      </c>
      <c r="E10" s="49" t="s">
        <v>34</v>
      </c>
      <c r="F10" s="48"/>
      <c r="G10" s="54"/>
      <c r="H10" s="95"/>
      <c r="I10" s="94"/>
      <c r="J10" s="45"/>
      <c r="K10" s="31"/>
      <c r="L10" s="31"/>
      <c r="M10" s="31"/>
      <c r="N10" s="50"/>
      <c r="O10" s="31"/>
      <c r="P10" s="31"/>
      <c r="Q10" s="31"/>
      <c r="R10" s="31"/>
      <c r="S10" s="50"/>
      <c r="T10" s="29"/>
      <c r="U10" s="29"/>
      <c r="V10" s="51"/>
      <c r="W10" s="31"/>
      <c r="X10" s="41"/>
      <c r="Y10" s="24"/>
      <c r="Z10" s="24"/>
      <c r="AA10" s="24"/>
      <c r="AB10" s="24"/>
    </row>
    <row r="11" spans="1:28" s="25" customFormat="1" ht="15" customHeight="1" x14ac:dyDescent="0.25">
      <c r="A11" s="23"/>
      <c r="B11" s="31">
        <v>1996</v>
      </c>
      <c r="C11" s="52" t="s">
        <v>18</v>
      </c>
      <c r="D11" s="31" t="s">
        <v>19</v>
      </c>
      <c r="E11" s="31">
        <v>29</v>
      </c>
      <c r="F11" s="31">
        <v>11</v>
      </c>
      <c r="G11" s="31">
        <v>0</v>
      </c>
      <c r="H11" s="31">
        <v>18</v>
      </c>
      <c r="I11" s="50">
        <f>PRODUCT(F11/E11)</f>
        <v>0.37931034482758619</v>
      </c>
      <c r="J11" s="45"/>
      <c r="K11" s="31"/>
      <c r="L11" s="31"/>
      <c r="M11" s="31"/>
      <c r="N11" s="50"/>
      <c r="O11" s="31">
        <v>5</v>
      </c>
      <c r="P11" s="31">
        <v>3</v>
      </c>
      <c r="Q11" s="31"/>
      <c r="R11" s="31">
        <v>2</v>
      </c>
      <c r="S11" s="50">
        <f>PRODUCT(P11/O11)</f>
        <v>0.6</v>
      </c>
      <c r="T11" s="29"/>
      <c r="U11" s="29"/>
      <c r="V11" s="51"/>
      <c r="W11" s="31"/>
      <c r="X11" s="41"/>
      <c r="Y11" s="24"/>
      <c r="Z11" s="24"/>
      <c r="AA11" s="24"/>
      <c r="AB11" s="24"/>
    </row>
    <row r="12" spans="1:28" s="25" customFormat="1" ht="15" customHeight="1" x14ac:dyDescent="0.25">
      <c r="A12" s="23"/>
      <c r="B12" s="31">
        <v>1997</v>
      </c>
      <c r="C12" s="52" t="s">
        <v>18</v>
      </c>
      <c r="D12" s="31" t="s">
        <v>20</v>
      </c>
      <c r="E12" s="31">
        <v>20</v>
      </c>
      <c r="F12" s="31">
        <v>7</v>
      </c>
      <c r="G12" s="31">
        <v>0</v>
      </c>
      <c r="H12" s="31">
        <v>13</v>
      </c>
      <c r="I12" s="50">
        <f>PRODUCT(F12/E12)</f>
        <v>0.35</v>
      </c>
      <c r="J12" s="45"/>
      <c r="K12" s="31"/>
      <c r="L12" s="31"/>
      <c r="M12" s="31"/>
      <c r="N12" s="50"/>
      <c r="O12" s="31">
        <v>3</v>
      </c>
      <c r="P12" s="31">
        <v>3</v>
      </c>
      <c r="Q12" s="31"/>
      <c r="R12" s="31">
        <v>0</v>
      </c>
      <c r="S12" s="50">
        <f>PRODUCT(P12/O12)</f>
        <v>1</v>
      </c>
      <c r="T12" s="29"/>
      <c r="U12" s="29"/>
      <c r="V12" s="51"/>
      <c r="W12" s="31"/>
      <c r="X12" s="41"/>
      <c r="Y12" s="24"/>
      <c r="Z12" s="24"/>
      <c r="AA12" s="24"/>
      <c r="AB12" s="24"/>
    </row>
    <row r="13" spans="1:28" s="25" customFormat="1" ht="15" customHeight="1" x14ac:dyDescent="0.25">
      <c r="A13" s="23"/>
      <c r="B13" s="31">
        <v>1998</v>
      </c>
      <c r="C13" s="52" t="s">
        <v>18</v>
      </c>
      <c r="D13" s="31" t="s">
        <v>21</v>
      </c>
      <c r="E13" s="31">
        <v>28</v>
      </c>
      <c r="F13" s="31">
        <v>7</v>
      </c>
      <c r="G13" s="31">
        <v>0</v>
      </c>
      <c r="H13" s="31">
        <v>21</v>
      </c>
      <c r="I13" s="50">
        <f>PRODUCT(F13/E13)</f>
        <v>0.25</v>
      </c>
      <c r="J13" s="45"/>
      <c r="K13" s="31"/>
      <c r="L13" s="31"/>
      <c r="M13" s="31"/>
      <c r="N13" s="50"/>
      <c r="O13" s="31">
        <v>8</v>
      </c>
      <c r="P13" s="31">
        <v>2</v>
      </c>
      <c r="Q13" s="31"/>
      <c r="R13" s="31">
        <v>6</v>
      </c>
      <c r="S13" s="50">
        <f>PRODUCT(P13/O13)</f>
        <v>0.25</v>
      </c>
      <c r="T13" s="29"/>
      <c r="U13" s="29"/>
      <c r="V13" s="51"/>
      <c r="W13" s="31"/>
      <c r="X13" s="41"/>
      <c r="Y13" s="24"/>
      <c r="Z13" s="24"/>
      <c r="AA13" s="24"/>
      <c r="AB13" s="24"/>
    </row>
    <row r="14" spans="1:28" s="25" customFormat="1" ht="15" customHeight="1" x14ac:dyDescent="0.25">
      <c r="A14" s="23"/>
      <c r="B14" s="31">
        <v>2000</v>
      </c>
      <c r="C14" s="52"/>
      <c r="D14" s="31"/>
      <c r="E14" s="31"/>
      <c r="F14" s="31"/>
      <c r="G14" s="51"/>
      <c r="H14" s="28"/>
      <c r="I14" s="105"/>
      <c r="J14" s="45"/>
      <c r="K14" s="31"/>
      <c r="L14" s="31"/>
      <c r="M14" s="31"/>
      <c r="N14" s="50"/>
      <c r="O14" s="31"/>
      <c r="P14" s="31"/>
      <c r="Q14" s="31"/>
      <c r="R14" s="31"/>
      <c r="S14" s="50"/>
      <c r="T14" s="29"/>
      <c r="U14" s="29"/>
      <c r="V14" s="51"/>
      <c r="W14" s="31"/>
      <c r="X14" s="41" t="s">
        <v>46</v>
      </c>
      <c r="Y14" s="24"/>
      <c r="Z14" s="24"/>
      <c r="AA14" s="24"/>
      <c r="AB14" s="24"/>
    </row>
    <row r="15" spans="1:28" s="25" customFormat="1" ht="15" customHeight="1" x14ac:dyDescent="0.25">
      <c r="A15" s="23"/>
      <c r="B15" s="48">
        <v>2001</v>
      </c>
      <c r="C15" s="49" t="s">
        <v>18</v>
      </c>
      <c r="D15" s="48" t="s">
        <v>33</v>
      </c>
      <c r="E15" s="49" t="s">
        <v>34</v>
      </c>
      <c r="F15" s="48"/>
      <c r="G15" s="54"/>
      <c r="H15" s="95"/>
      <c r="I15" s="94"/>
      <c r="J15" s="45"/>
      <c r="K15" s="31"/>
      <c r="L15" s="31"/>
      <c r="M15" s="31"/>
      <c r="N15" s="50"/>
      <c r="O15" s="31">
        <v>7</v>
      </c>
      <c r="P15" s="31">
        <v>1</v>
      </c>
      <c r="Q15" s="31"/>
      <c r="R15" s="31">
        <v>6</v>
      </c>
      <c r="S15" s="50">
        <f>PRODUCT(P15/O15)</f>
        <v>0.14285714285714285</v>
      </c>
      <c r="T15" s="29"/>
      <c r="U15" s="29"/>
      <c r="V15" s="51"/>
      <c r="W15" s="31"/>
      <c r="X15" s="41"/>
      <c r="Y15" s="24"/>
      <c r="Z15" s="24"/>
      <c r="AA15" s="24"/>
      <c r="AB15" s="24"/>
    </row>
    <row r="16" spans="1:28" s="25" customFormat="1" ht="15" customHeight="1" x14ac:dyDescent="0.25">
      <c r="A16" s="23"/>
      <c r="B16" s="48">
        <v>2002</v>
      </c>
      <c r="C16" s="49" t="s">
        <v>18</v>
      </c>
      <c r="D16" s="48" t="s">
        <v>32</v>
      </c>
      <c r="E16" s="49" t="s">
        <v>31</v>
      </c>
      <c r="F16" s="53"/>
      <c r="G16" s="97"/>
      <c r="H16" s="98"/>
      <c r="I16" s="96"/>
      <c r="J16" s="45"/>
      <c r="K16" s="31"/>
      <c r="L16" s="31"/>
      <c r="M16" s="31"/>
      <c r="N16" s="50"/>
      <c r="O16" s="31"/>
      <c r="P16" s="31"/>
      <c r="Q16" s="31"/>
      <c r="R16" s="31"/>
      <c r="S16" s="50"/>
      <c r="T16" s="29"/>
      <c r="U16" s="29"/>
      <c r="V16" s="51"/>
      <c r="W16" s="31"/>
      <c r="X16" s="41"/>
      <c r="Y16" s="24"/>
      <c r="Z16" s="24"/>
      <c r="AA16" s="24"/>
      <c r="AB16" s="24"/>
    </row>
    <row r="17" spans="1:28" s="25" customFormat="1" ht="15" customHeight="1" x14ac:dyDescent="0.25">
      <c r="A17" s="23"/>
      <c r="B17" s="48">
        <v>2003</v>
      </c>
      <c r="C17" s="49" t="s">
        <v>18</v>
      </c>
      <c r="D17" s="48" t="s">
        <v>20</v>
      </c>
      <c r="E17" s="49" t="s">
        <v>29</v>
      </c>
      <c r="F17" s="48"/>
      <c r="G17" s="54"/>
      <c r="H17" s="95"/>
      <c r="I17" s="94"/>
      <c r="J17" s="45"/>
      <c r="K17" s="31"/>
      <c r="L17" s="31"/>
      <c r="M17" s="31"/>
      <c r="N17" s="50"/>
      <c r="O17" s="31"/>
      <c r="P17" s="31"/>
      <c r="Q17" s="31"/>
      <c r="R17" s="31"/>
      <c r="S17" s="50"/>
      <c r="T17" s="29"/>
      <c r="U17" s="29"/>
      <c r="V17" s="51"/>
      <c r="W17" s="31"/>
      <c r="X17" s="41"/>
      <c r="Y17" s="24"/>
      <c r="Z17" s="24"/>
      <c r="AA17" s="24"/>
      <c r="AB17" s="24"/>
    </row>
    <row r="18" spans="1:28" s="25" customFormat="1" ht="15" customHeight="1" x14ac:dyDescent="0.25">
      <c r="A18" s="23"/>
      <c r="B18" s="48">
        <v>2011</v>
      </c>
      <c r="C18" s="49" t="s">
        <v>18</v>
      </c>
      <c r="D18" s="48" t="s">
        <v>28</v>
      </c>
      <c r="E18" s="49" t="s">
        <v>30</v>
      </c>
      <c r="F18" s="48"/>
      <c r="G18" s="54"/>
      <c r="H18" s="95"/>
      <c r="I18" s="94"/>
      <c r="J18" s="45"/>
      <c r="K18" s="31"/>
      <c r="L18" s="31"/>
      <c r="M18" s="31"/>
      <c r="N18" s="50"/>
      <c r="O18" s="31"/>
      <c r="P18" s="31"/>
      <c r="Q18" s="31"/>
      <c r="R18" s="31"/>
      <c r="S18" s="50"/>
      <c r="T18" s="29"/>
      <c r="U18" s="29"/>
      <c r="V18" s="51"/>
      <c r="W18" s="31"/>
      <c r="X18" s="41"/>
      <c r="Y18" s="24"/>
      <c r="Z18" s="24"/>
      <c r="AA18" s="24"/>
      <c r="AB18" s="24"/>
    </row>
    <row r="19" spans="1:28" s="25" customFormat="1" ht="15" customHeight="1" x14ac:dyDescent="0.25">
      <c r="A19" s="23"/>
      <c r="B19" s="55" t="s">
        <v>2</v>
      </c>
      <c r="C19" s="99"/>
      <c r="D19" s="66"/>
      <c r="E19" s="46">
        <f>SUM(E6:E18)</f>
        <v>77</v>
      </c>
      <c r="F19" s="46">
        <f>SUM(F6:F18)</f>
        <v>25</v>
      </c>
      <c r="G19" s="46">
        <f>SUM(G6:G18)</f>
        <v>0</v>
      </c>
      <c r="H19" s="46">
        <f>SUM(H6:H18)</f>
        <v>52</v>
      </c>
      <c r="I19" s="56">
        <f>PRODUCT(F19/E19)</f>
        <v>0.32467532467532467</v>
      </c>
      <c r="J19" s="45"/>
      <c r="K19" s="46">
        <f>SUM(K6:K18)</f>
        <v>0</v>
      </c>
      <c r="L19" s="46">
        <f>SUM(L6:L18)</f>
        <v>0</v>
      </c>
      <c r="M19" s="46">
        <f>SUM(M6:M18)</f>
        <v>0</v>
      </c>
      <c r="N19" s="56">
        <v>0</v>
      </c>
      <c r="O19" s="46">
        <f>SUM(O6:O18)</f>
        <v>41</v>
      </c>
      <c r="P19" s="46">
        <f>SUM(P6:P18)</f>
        <v>18</v>
      </c>
      <c r="Q19" s="46">
        <f>SUM(Q6:Q18)</f>
        <v>1</v>
      </c>
      <c r="R19" s="46">
        <f>SUM(R6:R18)</f>
        <v>22</v>
      </c>
      <c r="S19" s="56">
        <f>PRODUCT(P19/O19)</f>
        <v>0.43902439024390244</v>
      </c>
      <c r="T19" s="46">
        <v>1</v>
      </c>
      <c r="U19" s="46">
        <f>SUM(U6:U18)</f>
        <v>0</v>
      </c>
      <c r="V19" s="46">
        <f>SUM(V6:V18)</f>
        <v>0</v>
      </c>
      <c r="W19" s="46">
        <f>SUM(W6:W18)</f>
        <v>0</v>
      </c>
      <c r="X19" s="41"/>
      <c r="Y19" s="24"/>
      <c r="Z19" s="24"/>
      <c r="AA19" s="24"/>
      <c r="AB19" s="24"/>
    </row>
    <row r="20" spans="1:28" s="30" customFormat="1" ht="15" customHeight="1" x14ac:dyDescent="0.25">
      <c r="A20" s="23"/>
      <c r="B20" s="57"/>
      <c r="C20" s="58"/>
      <c r="D20" s="59"/>
      <c r="E20" s="59"/>
      <c r="F20" s="59"/>
      <c r="G20" s="59"/>
      <c r="H20" s="59"/>
      <c r="I20" s="59"/>
      <c r="J20" s="60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1"/>
      <c r="Y20" s="24"/>
      <c r="Z20" s="24"/>
      <c r="AA20" s="24"/>
      <c r="AB20" s="24"/>
    </row>
    <row r="21" spans="1:28" s="25" customFormat="1" ht="15" customHeight="1" x14ac:dyDescent="0.25">
      <c r="A21" s="23"/>
      <c r="B21" s="40" t="s">
        <v>4</v>
      </c>
      <c r="C21" s="62"/>
      <c r="D21" s="63"/>
      <c r="E21" s="38" t="s">
        <v>14</v>
      </c>
      <c r="F21" s="38" t="s">
        <v>11</v>
      </c>
      <c r="G21" s="35" t="s">
        <v>12</v>
      </c>
      <c r="H21" s="35" t="s">
        <v>13</v>
      </c>
      <c r="I21" s="38" t="s">
        <v>10</v>
      </c>
      <c r="J21" s="64"/>
      <c r="K21" s="65" t="s">
        <v>23</v>
      </c>
      <c r="L21" s="66"/>
      <c r="M21" s="66"/>
      <c r="N21" s="42" t="s">
        <v>24</v>
      </c>
      <c r="O21" s="42" t="s">
        <v>14</v>
      </c>
      <c r="P21" s="42" t="s">
        <v>11</v>
      </c>
      <c r="Q21" s="44" t="s">
        <v>12</v>
      </c>
      <c r="R21" s="42" t="s">
        <v>13</v>
      </c>
      <c r="S21" s="42" t="s">
        <v>10</v>
      </c>
      <c r="T21" s="67"/>
      <c r="U21" s="68"/>
      <c r="V21" s="69"/>
      <c r="W21" s="69"/>
      <c r="X21" s="70"/>
      <c r="Y21" s="24"/>
      <c r="Z21" s="24"/>
      <c r="AA21" s="24"/>
      <c r="AB21" s="24"/>
    </row>
    <row r="22" spans="1:28" s="25" customFormat="1" ht="15" customHeight="1" x14ac:dyDescent="0.2">
      <c r="A22" s="23"/>
      <c r="B22" s="71" t="s">
        <v>5</v>
      </c>
      <c r="C22" s="27"/>
      <c r="D22" s="72"/>
      <c r="E22" s="31">
        <f>PRODUCT(E19)</f>
        <v>77</v>
      </c>
      <c r="F22" s="31">
        <f>PRODUCT(F19)</f>
        <v>25</v>
      </c>
      <c r="G22" s="31">
        <f>PRODUCT(G19)</f>
        <v>0</v>
      </c>
      <c r="H22" s="31">
        <f>PRODUCT(H19)</f>
        <v>52</v>
      </c>
      <c r="I22" s="50">
        <f>PRODUCT(F22/E22)</f>
        <v>0.32467532467532467</v>
      </c>
      <c r="J22" s="64"/>
      <c r="K22" s="71" t="s">
        <v>25</v>
      </c>
      <c r="L22" s="27"/>
      <c r="M22" s="27"/>
      <c r="N22" s="73"/>
      <c r="O22" s="31"/>
      <c r="P22" s="31"/>
      <c r="Q22" s="31"/>
      <c r="R22" s="31"/>
      <c r="S22" s="50"/>
      <c r="T22" s="74"/>
      <c r="U22" s="75"/>
      <c r="V22" s="76"/>
      <c r="W22" s="76"/>
      <c r="X22" s="77"/>
      <c r="Y22" s="24"/>
      <c r="Z22" s="24"/>
      <c r="AA22" s="24"/>
      <c r="AB22" s="24"/>
    </row>
    <row r="23" spans="1:28" s="25" customFormat="1" ht="15" customHeight="1" x14ac:dyDescent="0.2">
      <c r="A23" s="23"/>
      <c r="B23" s="78" t="s">
        <v>6</v>
      </c>
      <c r="C23" s="79"/>
      <c r="D23" s="80"/>
      <c r="E23" s="31"/>
      <c r="F23" s="31"/>
      <c r="G23" s="31"/>
      <c r="H23" s="31"/>
      <c r="I23" s="50"/>
      <c r="J23" s="64"/>
      <c r="K23" s="81" t="s">
        <v>26</v>
      </c>
      <c r="L23" s="82"/>
      <c r="M23" s="82"/>
      <c r="N23" s="73"/>
      <c r="O23" s="31"/>
      <c r="P23" s="31"/>
      <c r="Q23" s="31"/>
      <c r="R23" s="31"/>
      <c r="S23" s="50"/>
      <c r="T23" s="74"/>
      <c r="U23" s="83"/>
      <c r="V23" s="84"/>
      <c r="W23" s="84"/>
      <c r="X23" s="85"/>
      <c r="Y23" s="24"/>
      <c r="Z23" s="24"/>
      <c r="AA23" s="24"/>
      <c r="AB23" s="24"/>
    </row>
    <row r="24" spans="1:28" s="25" customFormat="1" ht="15" customHeight="1" x14ac:dyDescent="0.2">
      <c r="A24" s="23"/>
      <c r="B24" s="71" t="s">
        <v>7</v>
      </c>
      <c r="C24" s="27"/>
      <c r="D24" s="72"/>
      <c r="E24" s="31">
        <f>SUM(O19)</f>
        <v>41</v>
      </c>
      <c r="F24" s="31">
        <f>SUM(P19)</f>
        <v>18</v>
      </c>
      <c r="G24" s="31">
        <f>SUM(Q19)</f>
        <v>1</v>
      </c>
      <c r="H24" s="31">
        <f>SUM(R19)</f>
        <v>22</v>
      </c>
      <c r="I24" s="50">
        <f>PRODUCT(F24/E24)</f>
        <v>0.43902439024390244</v>
      </c>
      <c r="J24" s="64"/>
      <c r="K24" s="71" t="s">
        <v>27</v>
      </c>
      <c r="L24" s="27"/>
      <c r="M24" s="28"/>
      <c r="N24" s="73"/>
      <c r="O24" s="31"/>
      <c r="P24" s="31"/>
      <c r="Q24" s="31"/>
      <c r="R24" s="31"/>
      <c r="S24" s="50"/>
      <c r="T24" s="74"/>
      <c r="U24" s="75"/>
      <c r="V24" s="84"/>
      <c r="W24" s="84"/>
      <c r="X24" s="85"/>
      <c r="Y24" s="24"/>
      <c r="Z24" s="24"/>
      <c r="AA24" s="24"/>
      <c r="AB24" s="24"/>
    </row>
    <row r="25" spans="1:28" s="25" customFormat="1" ht="15" customHeight="1" x14ac:dyDescent="0.2">
      <c r="A25" s="23"/>
      <c r="B25" s="68" t="s">
        <v>8</v>
      </c>
      <c r="C25" s="86"/>
      <c r="D25" s="87"/>
      <c r="E25" s="42">
        <f>SUM(E22:E24)</f>
        <v>118</v>
      </c>
      <c r="F25" s="42">
        <f>SUM(F22:F24)</f>
        <v>43</v>
      </c>
      <c r="G25" s="42">
        <v>1</v>
      </c>
      <c r="H25" s="42">
        <f>SUM(H22:H24)</f>
        <v>74</v>
      </c>
      <c r="I25" s="88">
        <f>PRODUCT(F25/E25)</f>
        <v>0.36440677966101692</v>
      </c>
      <c r="J25" s="64"/>
      <c r="K25" s="68" t="s">
        <v>8</v>
      </c>
      <c r="L25" s="87"/>
      <c r="M25" s="87"/>
      <c r="N25" s="42"/>
      <c r="O25" s="42"/>
      <c r="P25" s="42"/>
      <c r="Q25" s="42"/>
      <c r="R25" s="42"/>
      <c r="S25" s="88"/>
      <c r="T25" s="89"/>
      <c r="U25" s="68"/>
      <c r="V25" s="87"/>
      <c r="W25" s="87"/>
      <c r="X25" s="90"/>
      <c r="Y25" s="24"/>
      <c r="Z25" s="24"/>
      <c r="AA25" s="24"/>
      <c r="AB25" s="24"/>
    </row>
    <row r="26" spans="1:28" s="92" customFormat="1" ht="15" customHeight="1" x14ac:dyDescent="0.2">
      <c r="A26" s="23"/>
      <c r="B26" s="23"/>
      <c r="C26" s="21"/>
      <c r="D26" s="23"/>
      <c r="E26" s="23"/>
      <c r="F26" s="23"/>
      <c r="G26" s="23"/>
      <c r="H26" s="23"/>
      <c r="I26" s="23"/>
      <c r="J26" s="91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4"/>
      <c r="Z26" s="24"/>
      <c r="AA26" s="24"/>
      <c r="AB26" s="24"/>
    </row>
    <row r="27" spans="1:28" s="92" customFormat="1" ht="15" customHeight="1" x14ac:dyDescent="0.2">
      <c r="A27" s="23"/>
      <c r="B27" s="23" t="s">
        <v>40</v>
      </c>
      <c r="C27" s="21" t="s">
        <v>41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4"/>
      <c r="Z27" s="24"/>
      <c r="AA27" s="24"/>
      <c r="AB27" s="24"/>
    </row>
    <row r="28" spans="1:28" s="92" customFormat="1" ht="15" customHeight="1" x14ac:dyDescent="0.2">
      <c r="A28" s="23"/>
      <c r="B28" s="23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4"/>
      <c r="Z28" s="24"/>
      <c r="AA28" s="24"/>
      <c r="AB28" s="24"/>
    </row>
    <row r="29" spans="1:28" s="92" customFormat="1" ht="15" customHeight="1" x14ac:dyDescent="0.2">
      <c r="A29" s="23"/>
      <c r="B29" s="23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  <c r="Z29" s="24"/>
      <c r="AA29" s="24"/>
      <c r="AB29" s="24"/>
    </row>
    <row r="30" spans="1:28" s="92" customFormat="1" ht="15" customHeight="1" x14ac:dyDescent="0.2">
      <c r="A30" s="23"/>
      <c r="B30" s="23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  <c r="Z30" s="24"/>
      <c r="AA30" s="24"/>
      <c r="AB30" s="24"/>
    </row>
    <row r="31" spans="1:28" s="92" customFormat="1" ht="15" customHeight="1" x14ac:dyDescent="0.2">
      <c r="A31" s="23"/>
      <c r="B31" s="23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4"/>
      <c r="Z31" s="24"/>
      <c r="AA31" s="24"/>
      <c r="AB31" s="24"/>
    </row>
    <row r="32" spans="1:28" s="92" customFormat="1" ht="15" customHeight="1" x14ac:dyDescent="0.2">
      <c r="A32" s="23"/>
      <c r="B32" s="23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24"/>
      <c r="AA32" s="24"/>
      <c r="AB32" s="24"/>
    </row>
    <row r="33" spans="1:28" s="5" customFormat="1" ht="15" customHeight="1" x14ac:dyDescent="0.2">
      <c r="A33" s="1"/>
      <c r="B33" s="4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</row>
    <row r="34" spans="1:28" s="5" customFormat="1" ht="15" customHeight="1" x14ac:dyDescent="0.2">
      <c r="A34" s="1"/>
      <c r="B34" s="4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</row>
    <row r="35" spans="1:28" s="5" customFormat="1" ht="15" customHeight="1" x14ac:dyDescent="0.2">
      <c r="A35" s="1"/>
      <c r="B35" s="4"/>
      <c r="C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</row>
    <row r="36" spans="1:28" s="5" customFormat="1" ht="15" customHeight="1" x14ac:dyDescent="0.2">
      <c r="A36" s="1"/>
      <c r="B36" s="4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</row>
    <row r="37" spans="1:28" s="5" customFormat="1" ht="15" customHeight="1" x14ac:dyDescent="0.2">
      <c r="A37" s="1"/>
      <c r="B37" s="4"/>
      <c r="C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</row>
    <row r="38" spans="1:28" s="5" customFormat="1" ht="15" customHeight="1" x14ac:dyDescent="0.2">
      <c r="A38" s="1"/>
      <c r="B38" s="4"/>
      <c r="C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  <c r="AA38" s="2"/>
      <c r="AB38" s="2"/>
    </row>
    <row r="39" spans="1:28" s="5" customFormat="1" ht="15" customHeight="1" x14ac:dyDescent="0.2">
      <c r="A39" s="1"/>
      <c r="B39" s="4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  <c r="AA39" s="2"/>
      <c r="AB39" s="2"/>
    </row>
    <row r="40" spans="1:28" s="5" customFormat="1" ht="15" customHeight="1" x14ac:dyDescent="0.2">
      <c r="A40" s="1"/>
      <c r="B40" s="4"/>
      <c r="C40" s="2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  <c r="AA40" s="2"/>
      <c r="AB40" s="2"/>
    </row>
    <row r="41" spans="1:28" s="5" customFormat="1" ht="15" customHeight="1" x14ac:dyDescent="0.2">
      <c r="A41" s="1"/>
      <c r="B41" s="4"/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  <c r="AA41" s="2"/>
      <c r="AB41" s="2"/>
    </row>
    <row r="42" spans="1:28" s="5" customFormat="1" ht="15" customHeight="1" x14ac:dyDescent="0.2">
      <c r="A42" s="1"/>
      <c r="B42" s="4"/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  <c r="AA42" s="2"/>
      <c r="AB42" s="2"/>
    </row>
    <row r="43" spans="1:28" s="5" customFormat="1" ht="15" customHeight="1" x14ac:dyDescent="0.2">
      <c r="A43" s="1"/>
      <c r="B43" s="4"/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  <c r="AA43" s="2"/>
      <c r="AB43" s="2"/>
    </row>
    <row r="44" spans="1:28" s="5" customFormat="1" ht="15" customHeight="1" x14ac:dyDescent="0.2">
      <c r="A44" s="1"/>
      <c r="B44" s="4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  <c r="AA44" s="2"/>
      <c r="AB44" s="2"/>
    </row>
    <row r="45" spans="1:28" s="5" customFormat="1" ht="15" customHeight="1" x14ac:dyDescent="0.2">
      <c r="A45" s="1"/>
      <c r="B45" s="4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  <c r="Z45" s="2"/>
      <c r="AA45" s="2"/>
      <c r="AB45" s="2"/>
    </row>
    <row r="46" spans="1:28" s="5" customFormat="1" ht="15" customHeight="1" x14ac:dyDescent="0.2">
      <c r="A46" s="1"/>
      <c r="B46" s="4"/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2"/>
      <c r="AA46" s="2"/>
      <c r="AB46" s="2"/>
    </row>
    <row r="47" spans="1:28" s="5" customFormat="1" ht="15" customHeight="1" x14ac:dyDescent="0.2">
      <c r="A47" s="1"/>
      <c r="B47" s="4"/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"/>
      <c r="Z47" s="2"/>
      <c r="AA47" s="2"/>
      <c r="AB47" s="2"/>
    </row>
    <row r="48" spans="1:28" ht="15" customHeight="1" x14ac:dyDescent="0.25">
      <c r="A48" s="7"/>
      <c r="D48" s="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2016-10-18T09:46:38Z</dcterms:modified>
</cp:coreProperties>
</file>