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O22" i="1" l="1"/>
  <c r="N22" i="1" s="1"/>
  <c r="T15" i="1" l="1"/>
  <c r="T14" i="1"/>
  <c r="T13" i="1"/>
  <c r="T12" i="1"/>
  <c r="T11" i="1"/>
  <c r="T10" i="1"/>
  <c r="P9" i="2" l="1"/>
  <c r="O9" i="2"/>
  <c r="M9" i="2"/>
  <c r="I9" i="2"/>
  <c r="G9" i="2"/>
  <c r="AJ22" i="1" l="1"/>
  <c r="AI22" i="1"/>
  <c r="AH22" i="1"/>
  <c r="AG22" i="1"/>
  <c r="AF22" i="1"/>
  <c r="AE22" i="1"/>
  <c r="AD22" i="1"/>
  <c r="I28" i="1" s="1"/>
  <c r="AC22" i="1"/>
  <c r="AB22" i="1"/>
  <c r="G28" i="1" s="1"/>
  <c r="AA22" i="1"/>
  <c r="Z22" i="1"/>
  <c r="Y22" i="1"/>
  <c r="I27" i="1"/>
  <c r="X22" i="1"/>
  <c r="W22" i="1"/>
  <c r="G27" i="1" s="1"/>
  <c r="V22" i="1"/>
  <c r="U22" i="1"/>
  <c r="E27" i="1" s="1"/>
  <c r="M22" i="1"/>
  <c r="L22" i="1"/>
  <c r="K22" i="1"/>
  <c r="J22" i="1"/>
  <c r="I22" i="1"/>
  <c r="H22" i="1"/>
  <c r="H26" i="1" s="1"/>
  <c r="G22" i="1"/>
  <c r="F22" i="1"/>
  <c r="F26" i="1" s="1"/>
  <c r="E22" i="1"/>
  <c r="F28" i="1"/>
  <c r="H28" i="1"/>
  <c r="O26" i="1"/>
  <c r="O29" i="1" s="1"/>
  <c r="E28" i="1"/>
  <c r="H27" i="1"/>
  <c r="F27" i="1"/>
  <c r="G26" i="1"/>
  <c r="E26" i="1"/>
  <c r="N26" i="1"/>
  <c r="L28" i="1"/>
  <c r="K28" i="1" l="1"/>
  <c r="G29" i="1"/>
  <c r="F29" i="1"/>
  <c r="L26" i="1"/>
  <c r="H29" i="1"/>
  <c r="K26" i="1"/>
  <c r="K27" i="1"/>
  <c r="L27" i="1"/>
  <c r="E29" i="1"/>
  <c r="I26" i="1"/>
  <c r="M26" i="1" s="1"/>
  <c r="I29" i="1" l="1"/>
  <c r="L29" i="1"/>
  <c r="K29" i="1"/>
</calcChain>
</file>

<file path=xl/sharedStrings.xml><?xml version="1.0" encoding="utf-8"?>
<sst xmlns="http://schemas.openxmlformats.org/spreadsheetml/2006/main" count="224" uniqueCount="128">
  <si>
    <t>Vuosi</t>
  </si>
  <si>
    <t>Seura</t>
  </si>
  <si>
    <t>Pesispörssi</t>
  </si>
  <si>
    <t>KL</t>
  </si>
  <si>
    <t>OTT</t>
  </si>
  <si>
    <t>0 &gt; 1</t>
  </si>
  <si>
    <t>1 &gt; 2</t>
  </si>
  <si>
    <t>2 &gt; 3</t>
  </si>
  <si>
    <t>3 &gt; k</t>
  </si>
  <si>
    <t>Yhteensä</t>
  </si>
  <si>
    <t xml:space="preserve">  Kärkilyönnit (KL),  pesänvälit</t>
  </si>
  <si>
    <t>Sija</t>
  </si>
  <si>
    <t>KUN</t>
  </si>
  <si>
    <t>LÖI</t>
  </si>
  <si>
    <t>TOI</t>
  </si>
  <si>
    <t>Runkosarja</t>
  </si>
  <si>
    <t>Ylempi loppusarja</t>
  </si>
  <si>
    <t>Alempi loppusarja</t>
  </si>
  <si>
    <t>KAIKKI</t>
  </si>
  <si>
    <t>KL-%</t>
  </si>
  <si>
    <t>IL</t>
  </si>
  <si>
    <t>LL</t>
  </si>
  <si>
    <t>ka/L</t>
  </si>
  <si>
    <t>ka/T</t>
  </si>
  <si>
    <t>ka/KL</t>
  </si>
  <si>
    <t xml:space="preserve">    Arvo-ottelut ja mitalit</t>
  </si>
  <si>
    <t>K</t>
  </si>
  <si>
    <t>H</t>
  </si>
  <si>
    <t>P</t>
  </si>
  <si>
    <t>ENSIMMÄISET</t>
  </si>
  <si>
    <t>Ottelu</t>
  </si>
  <si>
    <t>Kunnari</t>
  </si>
  <si>
    <t>K - %</t>
  </si>
  <si>
    <t>1.  ottelu</t>
  </si>
  <si>
    <t>Seurat</t>
  </si>
  <si>
    <t>Virve Moisio</t>
  </si>
  <si>
    <t>5.</t>
  </si>
  <si>
    <t>Roihu</t>
  </si>
  <si>
    <t>7.</t>
  </si>
  <si>
    <t>4.</t>
  </si>
  <si>
    <t>8.</t>
  </si>
  <si>
    <t>1.</t>
  </si>
  <si>
    <t>PuMu</t>
  </si>
  <si>
    <t>3.</t>
  </si>
  <si>
    <t>5.-6.</t>
  </si>
  <si>
    <t>KPK</t>
  </si>
  <si>
    <t>9.-10.</t>
  </si>
  <si>
    <t>2.</t>
  </si>
  <si>
    <t>----</t>
  </si>
  <si>
    <t>24.3.1953</t>
  </si>
  <si>
    <t xml:space="preserve"> ITÄ - LÄNSI - KORTTI</t>
  </si>
  <si>
    <t>NAISET</t>
  </si>
  <si>
    <t>Itä - Länsi, tulos</t>
  </si>
  <si>
    <t>Joukkue</t>
  </si>
  <si>
    <t>V</t>
  </si>
  <si>
    <t>T</t>
  </si>
  <si>
    <t>Up.</t>
  </si>
  <si>
    <t>Lj.</t>
  </si>
  <si>
    <t>O</t>
  </si>
  <si>
    <t>L</t>
  </si>
  <si>
    <t>k</t>
  </si>
  <si>
    <t xml:space="preserve">  KL-%</t>
  </si>
  <si>
    <t xml:space="preserve">Pelinjohtaja      </t>
  </si>
  <si>
    <t xml:space="preserve"> Yleisöä</t>
  </si>
  <si>
    <t>Itä</t>
  </si>
  <si>
    <t>Ali Lindström</t>
  </si>
  <si>
    <t>3p</t>
  </si>
  <si>
    <t>vai</t>
  </si>
  <si>
    <t>Ikä ensimmäisessä ottelussa</t>
  </si>
  <si>
    <t>26.08. 1973  Ilmajoki</t>
  </si>
  <si>
    <t>14-3</t>
  </si>
  <si>
    <t>Olavi Nurmi</t>
  </si>
  <si>
    <t>07.09. 1974  Hyvinkää</t>
  </si>
  <si>
    <t xml:space="preserve">  5-8</t>
  </si>
  <si>
    <t>99</t>
  </si>
  <si>
    <t>29.07. 1978  Ulvila</t>
  </si>
  <si>
    <t xml:space="preserve"> 7-10</t>
  </si>
  <si>
    <t>Erkki Leppäniemi</t>
  </si>
  <si>
    <t>327</t>
  </si>
  <si>
    <t>08.08. 1981  Lammi</t>
  </si>
  <si>
    <t xml:space="preserve">  9-8</t>
  </si>
  <si>
    <t>3v</t>
  </si>
  <si>
    <t>Risto Pulliainen</t>
  </si>
  <si>
    <t>20.08. 1983  Tampere</t>
  </si>
  <si>
    <t>L+T</t>
  </si>
  <si>
    <t>9.</t>
  </si>
  <si>
    <t>20 v  5 kk  2 pv</t>
  </si>
  <si>
    <t>MESTARUUSSARJA</t>
  </si>
  <si>
    <t>Cup</t>
  </si>
  <si>
    <t>URA SM-SARJASSA</t>
  </si>
  <si>
    <t>24.08. 1969  KeMu - Roihu  9-12</t>
  </si>
  <si>
    <t xml:space="preserve">  16 v   5 kk   0 pv</t>
  </si>
  <si>
    <t>4.  ottelu</t>
  </si>
  <si>
    <t>05.07. 1970  Roihu - Paukku  19-4</t>
  </si>
  <si>
    <t xml:space="preserve">  17 v   3 kk 11 pv</t>
  </si>
  <si>
    <t>08.08. 1971  Roihu - LäPa  25-7</t>
  </si>
  <si>
    <t>16.  ottelu</t>
  </si>
  <si>
    <t xml:space="preserve">  18 v   4 kk 15 pv</t>
  </si>
  <si>
    <t>Roihu = Roihu, Helsinki  (1957)</t>
  </si>
  <si>
    <t>PuMu = Puna-Mustat, Helsinki  (1941)</t>
  </si>
  <si>
    <t>KPK = Keravan Pallokerho  (1960)</t>
  </si>
  <si>
    <t xml:space="preserve"> LIITTO - LEHDISTÖ - KORTTI</t>
  </si>
  <si>
    <t>Tulos</t>
  </si>
  <si>
    <t>Palk.</t>
  </si>
  <si>
    <t>Lehdistö</t>
  </si>
  <si>
    <t>17-8</t>
  </si>
  <si>
    <t xml:space="preserve">Inka-Leena Lylymäki </t>
  </si>
  <si>
    <t>03.07. 1983  Pihtipudas</t>
  </si>
  <si>
    <t xml:space="preserve">Lyöty </t>
  </si>
  <si>
    <t xml:space="preserve">Tuotu </t>
  </si>
  <si>
    <t xml:space="preserve"> Lyöjäkuningatar  1981</t>
  </si>
  <si>
    <t>30 v  3 kk  9 pv</t>
  </si>
  <si>
    <t>1/3</t>
  </si>
  <si>
    <t>0/1</t>
  </si>
  <si>
    <t>1/2</t>
  </si>
  <si>
    <t>I p</t>
  </si>
  <si>
    <t>6/8</t>
  </si>
  <si>
    <t>1/1</t>
  </si>
  <si>
    <t>2/3</t>
  </si>
  <si>
    <t>3/4</t>
  </si>
  <si>
    <t>441</t>
  </si>
  <si>
    <t>2v</t>
  </si>
  <si>
    <t>5/11</t>
  </si>
  <si>
    <t>620</t>
  </si>
  <si>
    <t>11/19</t>
  </si>
  <si>
    <t>2/4</t>
  </si>
  <si>
    <t>4/6</t>
  </si>
  <si>
    <t>3/6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</si>
</sst>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9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i/>
      <sz val="11"/>
      <name val="Times New Roman"/>
      <family val="1"/>
    </font>
    <font>
      <sz val="10"/>
      <name val="Arial"/>
      <family val="2"/>
    </font>
    <font>
      <b/>
      <sz val="11"/>
      <name val="Arial"/>
      <family val="2"/>
    </font>
    <font>
      <b/>
      <sz val="14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170">
    <xf numFmtId="0" fontId="0" fillId="0" borderId="0" xfId="0"/>
    <xf numFmtId="0" fontId="1" fillId="2" borderId="0" xfId="0" applyFont="1" applyFill="1"/>
    <xf numFmtId="0" fontId="1" fillId="3" borderId="0" xfId="0" applyFont="1" applyFill="1"/>
    <xf numFmtId="0" fontId="1" fillId="3" borderId="0" xfId="0" applyFont="1" applyFill="1" applyAlignment="1">
      <alignment horizontal="center"/>
    </xf>
    <xf numFmtId="49" fontId="1" fillId="3" borderId="0" xfId="0" applyNumberFormat="1" applyFont="1" applyFill="1" applyAlignment="1">
      <alignment horizontal="left"/>
    </xf>
    <xf numFmtId="0" fontId="1" fillId="3" borderId="0" xfId="0" applyFont="1" applyFill="1" applyAlignment="1">
      <alignment horizontal="left"/>
    </xf>
    <xf numFmtId="0" fontId="1" fillId="3" borderId="0" xfId="0" applyFont="1" applyFill="1" applyAlignment="1"/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4" fillId="0" borderId="0" xfId="0" applyFont="1"/>
    <xf numFmtId="0" fontId="1" fillId="3" borderId="1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center"/>
    </xf>
    <xf numFmtId="0" fontId="1" fillId="3" borderId="2" xfId="0" applyFont="1" applyFill="1" applyBorder="1"/>
    <xf numFmtId="0" fontId="1" fillId="4" borderId="3" xfId="0" applyFont="1" applyFill="1" applyBorder="1"/>
    <xf numFmtId="0" fontId="1" fillId="4" borderId="2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left"/>
    </xf>
    <xf numFmtId="0" fontId="1" fillId="4" borderId="1" xfId="0" applyFont="1" applyFill="1" applyBorder="1" applyAlignment="1">
      <alignment horizontal="left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3" fillId="0" borderId="0" xfId="0" applyFont="1"/>
    <xf numFmtId="0" fontId="1" fillId="3" borderId="3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1" fillId="3" borderId="3" xfId="0" applyFont="1" applyFill="1" applyBorder="1"/>
    <xf numFmtId="165" fontId="1" fillId="3" borderId="3" xfId="0" applyNumberFormat="1" applyFont="1" applyFill="1" applyBorder="1" applyAlignment="1">
      <alignment horizontal="center"/>
    </xf>
    <xf numFmtId="165" fontId="1" fillId="4" borderId="3" xfId="0" applyNumberFormat="1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64" fontId="1" fillId="3" borderId="4" xfId="0" applyNumberFormat="1" applyFont="1" applyFill="1" applyBorder="1" applyAlignment="1">
      <alignment horizontal="center"/>
    </xf>
    <xf numFmtId="165" fontId="1" fillId="2" borderId="0" xfId="0" applyNumberFormat="1" applyFont="1" applyFill="1"/>
    <xf numFmtId="0" fontId="1" fillId="2" borderId="7" xfId="0" applyFont="1" applyFill="1" applyBorder="1"/>
    <xf numFmtId="0" fontId="2" fillId="2" borderId="0" xfId="0" applyFont="1" applyFill="1" applyAlignment="1">
      <alignment horizontal="center"/>
    </xf>
    <xf numFmtId="0" fontId="1" fillId="2" borderId="0" xfId="0" applyFont="1" applyFill="1" applyBorder="1"/>
    <xf numFmtId="0" fontId="2" fillId="4" borderId="2" xfId="0" applyFont="1" applyFill="1" applyBorder="1"/>
    <xf numFmtId="0" fontId="1" fillId="3" borderId="1" xfId="0" applyFont="1" applyFill="1" applyBorder="1"/>
    <xf numFmtId="0" fontId="3" fillId="3" borderId="2" xfId="0" applyFont="1" applyFill="1" applyBorder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2" fontId="1" fillId="3" borderId="3" xfId="0" applyNumberFormat="1" applyFont="1" applyFill="1" applyBorder="1" applyAlignment="1">
      <alignment horizontal="center"/>
    </xf>
    <xf numFmtId="0" fontId="1" fillId="6" borderId="8" xfId="0" applyFont="1" applyFill="1" applyBorder="1"/>
    <xf numFmtId="0" fontId="3" fillId="6" borderId="7" xfId="0" applyFont="1" applyFill="1" applyBorder="1"/>
    <xf numFmtId="0" fontId="1" fillId="6" borderId="7" xfId="0" applyFont="1" applyFill="1" applyBorder="1"/>
    <xf numFmtId="0" fontId="1" fillId="6" borderId="7" xfId="0" applyFont="1" applyFill="1" applyBorder="1" applyAlignment="1">
      <alignment horizontal="right"/>
    </xf>
    <xf numFmtId="0" fontId="1" fillId="3" borderId="10" xfId="0" applyFont="1" applyFill="1" applyBorder="1"/>
    <xf numFmtId="0" fontId="1" fillId="3" borderId="11" xfId="0" applyFont="1" applyFill="1" applyBorder="1"/>
    <xf numFmtId="0" fontId="1" fillId="3" borderId="12" xfId="0" applyFont="1" applyFill="1" applyBorder="1"/>
    <xf numFmtId="0" fontId="1" fillId="6" borderId="13" xfId="0" applyFont="1" applyFill="1" applyBorder="1"/>
    <xf numFmtId="0" fontId="3" fillId="6" borderId="0" xfId="0" applyFont="1" applyFill="1" applyBorder="1"/>
    <xf numFmtId="0" fontId="1" fillId="6" borderId="0" xfId="0" applyFont="1" applyFill="1" applyBorder="1"/>
    <xf numFmtId="0" fontId="1" fillId="6" borderId="0" xfId="0" applyFont="1" applyFill="1" applyBorder="1" applyAlignment="1">
      <alignment horizontal="right"/>
    </xf>
    <xf numFmtId="0" fontId="1" fillId="5" borderId="1" xfId="0" applyFont="1" applyFill="1" applyBorder="1"/>
    <xf numFmtId="0" fontId="1" fillId="5" borderId="2" xfId="0" applyFont="1" applyFill="1" applyBorder="1"/>
    <xf numFmtId="0" fontId="1" fillId="5" borderId="4" xfId="0" applyFont="1" applyFill="1" applyBorder="1"/>
    <xf numFmtId="2" fontId="1" fillId="5" borderId="3" xfId="0" applyNumberFormat="1" applyFont="1" applyFill="1" applyBorder="1" applyAlignment="1">
      <alignment horizontal="center"/>
    </xf>
    <xf numFmtId="165" fontId="1" fillId="5" borderId="3" xfId="0" applyNumberFormat="1" applyFont="1" applyFill="1" applyBorder="1" applyAlignment="1">
      <alignment horizontal="center"/>
    </xf>
    <xf numFmtId="0" fontId="1" fillId="4" borderId="1" xfId="0" applyFont="1" applyFill="1" applyBorder="1"/>
    <xf numFmtId="0" fontId="1" fillId="4" borderId="2" xfId="0" applyFont="1" applyFill="1" applyBorder="1"/>
    <xf numFmtId="0" fontId="1" fillId="4" borderId="4" xfId="0" applyFont="1" applyFill="1" applyBorder="1"/>
    <xf numFmtId="2" fontId="1" fillId="4" borderId="3" xfId="0" applyNumberFormat="1" applyFont="1" applyFill="1" applyBorder="1" applyAlignment="1">
      <alignment horizontal="center"/>
    </xf>
    <xf numFmtId="0" fontId="1" fillId="6" borderId="10" xfId="0" applyFont="1" applyFill="1" applyBorder="1"/>
    <xf numFmtId="0" fontId="3" fillId="6" borderId="11" xfId="0" applyFont="1" applyFill="1" applyBorder="1"/>
    <xf numFmtId="0" fontId="1" fillId="6" borderId="11" xfId="0" applyFont="1" applyFill="1" applyBorder="1"/>
    <xf numFmtId="0" fontId="1" fillId="6" borderId="11" xfId="0" applyFont="1" applyFill="1" applyBorder="1" applyAlignment="1">
      <alignment horizontal="right"/>
    </xf>
    <xf numFmtId="0" fontId="5" fillId="2" borderId="0" xfId="0" applyFont="1" applyFill="1" applyAlignment="1">
      <alignment horizontal="center"/>
    </xf>
    <xf numFmtId="0" fontId="1" fillId="2" borderId="0" xfId="0" applyFont="1" applyFill="1" applyAlignment="1">
      <alignment horizontal="right"/>
    </xf>
    <xf numFmtId="0" fontId="3" fillId="7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1" fillId="3" borderId="3" xfId="0" quotePrefix="1" applyFont="1" applyFill="1" applyBorder="1" applyAlignment="1">
      <alignment horizontal="center"/>
    </xf>
    <xf numFmtId="0" fontId="0" fillId="2" borderId="0" xfId="0" applyFill="1"/>
    <xf numFmtId="0" fontId="1" fillId="8" borderId="2" xfId="0" applyFont="1" applyFill="1" applyBorder="1" applyAlignment="1">
      <alignment horizontal="center"/>
    </xf>
    <xf numFmtId="0" fontId="1" fillId="8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1" fillId="4" borderId="10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4" xfId="0" applyFont="1" applyFill="1" applyBorder="1" applyAlignment="1">
      <alignment horizontal="center"/>
    </xf>
    <xf numFmtId="0" fontId="1" fillId="4" borderId="12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49" fontId="1" fillId="9" borderId="1" xfId="0" applyNumberFormat="1" applyFont="1" applyFill="1" applyBorder="1" applyAlignment="1">
      <alignment horizontal="left"/>
    </xf>
    <xf numFmtId="0" fontId="1" fillId="9" borderId="3" xfId="0" applyFont="1" applyFill="1" applyBorder="1" applyAlignment="1">
      <alignment horizontal="left"/>
    </xf>
    <xf numFmtId="165" fontId="1" fillId="9" borderId="4" xfId="1" applyNumberFormat="1" applyFont="1" applyFill="1" applyBorder="1" applyAlignment="1"/>
    <xf numFmtId="0" fontId="1" fillId="9" borderId="3" xfId="0" applyFont="1" applyFill="1" applyBorder="1" applyAlignment="1">
      <alignment horizontal="center"/>
    </xf>
    <xf numFmtId="0" fontId="1" fillId="9" borderId="4" xfId="0" applyFont="1" applyFill="1" applyBorder="1" applyAlignment="1">
      <alignment horizontal="center"/>
    </xf>
    <xf numFmtId="0" fontId="1" fillId="9" borderId="1" xfId="0" applyFont="1" applyFill="1" applyBorder="1" applyAlignment="1">
      <alignment horizontal="center"/>
    </xf>
    <xf numFmtId="165" fontId="1" fillId="9" borderId="2" xfId="0" applyNumberFormat="1" applyFont="1" applyFill="1" applyBorder="1" applyAlignment="1">
      <alignment horizontal="center"/>
    </xf>
    <xf numFmtId="49" fontId="1" fillId="9" borderId="3" xfId="0" applyNumberFormat="1" applyFont="1" applyFill="1" applyBorder="1" applyAlignment="1">
      <alignment horizontal="center"/>
    </xf>
    <xf numFmtId="0" fontId="1" fillId="4" borderId="8" xfId="0" applyFont="1" applyFill="1" applyBorder="1" applyAlignment="1">
      <alignment horizontal="left"/>
    </xf>
    <xf numFmtId="0" fontId="1" fillId="4" borderId="8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left"/>
    </xf>
    <xf numFmtId="165" fontId="1" fillId="4" borderId="15" xfId="0" applyNumberFormat="1" applyFont="1" applyFill="1" applyBorder="1" applyAlignment="1">
      <alignment horizontal="left"/>
    </xf>
    <xf numFmtId="0" fontId="1" fillId="2" borderId="14" xfId="0" applyFont="1" applyFill="1" applyBorder="1" applyAlignment="1">
      <alignment horizontal="center"/>
    </xf>
    <xf numFmtId="0" fontId="1" fillId="4" borderId="15" xfId="0" applyFont="1" applyFill="1" applyBorder="1" applyAlignment="1">
      <alignment horizontal="center"/>
    </xf>
    <xf numFmtId="49" fontId="1" fillId="4" borderId="8" xfId="0" applyNumberFormat="1" applyFont="1" applyFill="1" applyBorder="1" applyAlignment="1">
      <alignment horizontal="left"/>
    </xf>
    <xf numFmtId="49" fontId="1" fillId="4" borderId="15" xfId="0" applyNumberFormat="1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4" fillId="2" borderId="0" xfId="0" applyFont="1" applyFill="1" applyBorder="1"/>
    <xf numFmtId="0" fontId="5" fillId="3" borderId="8" xfId="0" applyFont="1" applyFill="1" applyBorder="1" applyAlignment="1">
      <alignment horizontal="left"/>
    </xf>
    <xf numFmtId="0" fontId="5" fillId="3" borderId="7" xfId="0" applyFont="1" applyFill="1" applyBorder="1" applyAlignment="1">
      <alignment horizontal="left"/>
    </xf>
    <xf numFmtId="0" fontId="1" fillId="3" borderId="7" xfId="0" applyFont="1" applyFill="1" applyBorder="1" applyAlignment="1">
      <alignment horizontal="left"/>
    </xf>
    <xf numFmtId="0" fontId="1" fillId="3" borderId="7" xfId="0" applyFont="1" applyFill="1" applyBorder="1"/>
    <xf numFmtId="49" fontId="5" fillId="3" borderId="7" xfId="0" applyNumberFormat="1" applyFont="1" applyFill="1" applyBorder="1" applyAlignment="1"/>
    <xf numFmtId="0" fontId="1" fillId="3" borderId="7" xfId="0" applyFont="1" applyFill="1" applyBorder="1" applyAlignment="1">
      <alignment horizontal="center"/>
    </xf>
    <xf numFmtId="0" fontId="5" fillId="3" borderId="7" xfId="0" applyFont="1" applyFill="1" applyBorder="1" applyAlignment="1">
      <alignment horizontal="center"/>
    </xf>
    <xf numFmtId="0" fontId="1" fillId="3" borderId="9" xfId="0" applyFont="1" applyFill="1" applyBorder="1"/>
    <xf numFmtId="0" fontId="1" fillId="2" borderId="0" xfId="0" applyFont="1" applyFill="1" applyAlignment="1">
      <alignment horizontal="left"/>
    </xf>
    <xf numFmtId="0" fontId="1" fillId="2" borderId="13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left"/>
    </xf>
    <xf numFmtId="49" fontId="1" fillId="2" borderId="0" xfId="0" applyNumberFormat="1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 applyAlignment="1"/>
    <xf numFmtId="0" fontId="1" fillId="2" borderId="11" xfId="0" applyFont="1" applyFill="1" applyBorder="1" applyAlignment="1">
      <alignment horizontal="left"/>
    </xf>
    <xf numFmtId="0" fontId="1" fillId="2" borderId="11" xfId="0" applyFont="1" applyFill="1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165" fontId="1" fillId="2" borderId="0" xfId="0" applyNumberFormat="1" applyFont="1" applyFill="1" applyAlignment="1">
      <alignment horizontal="left"/>
    </xf>
    <xf numFmtId="0" fontId="3" fillId="0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1" fillId="0" borderId="0" xfId="0" applyFont="1" applyFill="1" applyAlignment="1">
      <alignment horizontal="left"/>
    </xf>
    <xf numFmtId="49" fontId="1" fillId="3" borderId="2" xfId="0" applyNumberFormat="1" applyFont="1" applyFill="1" applyBorder="1" applyAlignment="1">
      <alignment horizontal="left"/>
    </xf>
    <xf numFmtId="0" fontId="1" fillId="3" borderId="2" xfId="0" applyFont="1" applyFill="1" applyBorder="1" applyAlignment="1"/>
    <xf numFmtId="0" fontId="0" fillId="3" borderId="0" xfId="0" applyFill="1"/>
    <xf numFmtId="0" fontId="1" fillId="5" borderId="3" xfId="0" applyFont="1" applyFill="1" applyBorder="1" applyAlignment="1">
      <alignment horizontal="left"/>
    </xf>
    <xf numFmtId="0" fontId="8" fillId="8" borderId="1" xfId="0" applyFont="1" applyFill="1" applyBorder="1"/>
    <xf numFmtId="0" fontId="8" fillId="8" borderId="1" xfId="0" applyFont="1" applyFill="1" applyBorder="1" applyAlignment="1">
      <alignment vertical="top"/>
    </xf>
    <xf numFmtId="0" fontId="1" fillId="8" borderId="4" xfId="0" applyFont="1" applyFill="1" applyBorder="1" applyAlignment="1">
      <alignment horizontal="center"/>
    </xf>
    <xf numFmtId="0" fontId="4" fillId="0" borderId="0" xfId="0" applyFont="1" applyFill="1"/>
    <xf numFmtId="0" fontId="5" fillId="3" borderId="8" xfId="0" applyFont="1" applyFill="1" applyBorder="1" applyAlignment="1"/>
    <xf numFmtId="0" fontId="1" fillId="3" borderId="7" xfId="0" applyFont="1" applyFill="1" applyBorder="1" applyAlignment="1"/>
    <xf numFmtId="0" fontId="1" fillId="2" borderId="10" xfId="0" applyFont="1" applyFill="1" applyBorder="1" applyAlignment="1"/>
    <xf numFmtId="0" fontId="1" fillId="2" borderId="11" xfId="0" applyFont="1" applyFill="1" applyBorder="1" applyAlignment="1"/>
    <xf numFmtId="0" fontId="1" fillId="6" borderId="9" xfId="0" applyFont="1" applyFill="1" applyBorder="1" applyAlignment="1">
      <alignment horizontal="right"/>
    </xf>
    <xf numFmtId="0" fontId="1" fillId="6" borderId="5" xfId="0" applyFont="1" applyFill="1" applyBorder="1" applyAlignment="1">
      <alignment horizontal="right"/>
    </xf>
    <xf numFmtId="0" fontId="1" fillId="6" borderId="12" xfId="0" applyFont="1" applyFill="1" applyBorder="1" applyAlignment="1">
      <alignment horizontal="right"/>
    </xf>
    <xf numFmtId="165" fontId="1" fillId="3" borderId="2" xfId="0" applyNumberFormat="1" applyFont="1" applyFill="1" applyBorder="1"/>
    <xf numFmtId="0" fontId="5" fillId="3" borderId="2" xfId="0" applyFont="1" applyFill="1" applyBorder="1" applyAlignment="1">
      <alignment horizontal="center"/>
    </xf>
    <xf numFmtId="49" fontId="1" fillId="8" borderId="2" xfId="0" applyNumberFormat="1" applyFont="1" applyFill="1" applyBorder="1" applyAlignment="1">
      <alignment horizontal="center"/>
    </xf>
    <xf numFmtId="49" fontId="1" fillId="3" borderId="2" xfId="0" applyNumberFormat="1" applyFont="1" applyFill="1" applyBorder="1" applyAlignment="1">
      <alignment horizontal="center"/>
    </xf>
    <xf numFmtId="49" fontId="1" fillId="4" borderId="14" xfId="0" applyNumberFormat="1" applyFont="1" applyFill="1" applyBorder="1" applyAlignment="1">
      <alignment horizontal="center"/>
    </xf>
    <xf numFmtId="49" fontId="1" fillId="9" borderId="4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center"/>
    </xf>
    <xf numFmtId="49" fontId="5" fillId="3" borderId="7" xfId="0" applyNumberFormat="1" applyFont="1" applyFill="1" applyBorder="1" applyAlignment="1">
      <alignment horizontal="left"/>
    </xf>
    <xf numFmtId="49" fontId="1" fillId="3" borderId="7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center"/>
    </xf>
    <xf numFmtId="49" fontId="1" fillId="2" borderId="11" xfId="0" applyNumberFormat="1" applyFont="1" applyFill="1" applyBorder="1" applyAlignment="1">
      <alignment horizontal="left"/>
    </xf>
    <xf numFmtId="49" fontId="1" fillId="2" borderId="0" xfId="0" applyNumberFormat="1" applyFont="1" applyFill="1"/>
    <xf numFmtId="49" fontId="1" fillId="2" borderId="0" xfId="0" applyNumberFormat="1" applyFont="1" applyFill="1" applyAlignment="1">
      <alignment horizontal="center"/>
    </xf>
    <xf numFmtId="49" fontId="1" fillId="0" borderId="0" xfId="0" applyNumberFormat="1" applyFont="1" applyFill="1" applyAlignment="1">
      <alignment horizontal="center"/>
    </xf>
    <xf numFmtId="0" fontId="1" fillId="5" borderId="1" xfId="0" applyFont="1" applyFill="1" applyBorder="1" applyAlignment="1">
      <alignment horizontal="left"/>
    </xf>
    <xf numFmtId="49" fontId="1" fillId="5" borderId="1" xfId="0" applyNumberFormat="1" applyFont="1" applyFill="1" applyBorder="1" applyAlignment="1">
      <alignment horizontal="left"/>
    </xf>
    <xf numFmtId="0" fontId="1" fillId="5" borderId="4" xfId="0" applyFont="1" applyFill="1" applyBorder="1" applyAlignment="1">
      <alignment horizontal="left"/>
    </xf>
    <xf numFmtId="0" fontId="1" fillId="2" borderId="6" xfId="0" applyFont="1" applyFill="1" applyBorder="1" applyAlignment="1"/>
    <xf numFmtId="0" fontId="1" fillId="5" borderId="3" xfId="0" applyNumberFormat="1" applyFont="1" applyFill="1" applyBorder="1" applyAlignment="1">
      <alignment horizontal="center"/>
    </xf>
    <xf numFmtId="0" fontId="1" fillId="5" borderId="4" xfId="0" applyNumberFormat="1" applyFont="1" applyFill="1" applyBorder="1" applyAlignment="1">
      <alignment horizontal="center"/>
    </xf>
    <xf numFmtId="49" fontId="1" fillId="5" borderId="1" xfId="0" applyNumberFormat="1" applyFont="1" applyFill="1" applyBorder="1" applyAlignment="1">
      <alignment horizontal="center"/>
    </xf>
    <xf numFmtId="0" fontId="1" fillId="5" borderId="1" xfId="0" applyNumberFormat="1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49" fontId="1" fillId="5" borderId="3" xfId="0" applyNumberFormat="1" applyFont="1" applyFill="1" applyBorder="1" applyAlignment="1">
      <alignment horizontal="center"/>
    </xf>
    <xf numFmtId="0" fontId="1" fillId="5" borderId="4" xfId="0" applyFont="1" applyFill="1" applyBorder="1" applyAlignment="1">
      <alignment horizontal="center"/>
    </xf>
    <xf numFmtId="49" fontId="1" fillId="5" borderId="4" xfId="0" applyNumberFormat="1" applyFont="1" applyFill="1" applyBorder="1" applyAlignment="1">
      <alignment horizontal="center"/>
    </xf>
    <xf numFmtId="165" fontId="1" fillId="5" borderId="2" xfId="1" applyNumberFormat="1" applyFont="1" applyFill="1" applyBorder="1" applyAlignment="1">
      <alignment horizontal="center"/>
    </xf>
    <xf numFmtId="0" fontId="1" fillId="9" borderId="1" xfId="0" applyFont="1" applyFill="1" applyBorder="1" applyAlignment="1">
      <alignment horizontal="left"/>
    </xf>
    <xf numFmtId="165" fontId="1" fillId="2" borderId="6" xfId="1" applyNumberFormat="1" applyFont="1" applyFill="1" applyBorder="1" applyAlignment="1"/>
    <xf numFmtId="165" fontId="1" fillId="4" borderId="8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P87"/>
  <sheetViews>
    <sheetView tabSelected="1" zoomScale="97" zoomScaleNormal="97" workbookViewId="0"/>
  </sheetViews>
  <sheetFormatPr defaultRowHeight="15" customHeight="1" x14ac:dyDescent="0.25"/>
  <cols>
    <col min="1" max="1" width="0.5703125" style="25" customWidth="1"/>
    <col min="2" max="2" width="6.7109375" style="71" customWidth="1"/>
    <col min="3" max="3" width="7.5703125" style="71" customWidth="1"/>
    <col min="4" max="4" width="11" style="72" customWidth="1"/>
    <col min="5" max="12" width="5.7109375" style="72" customWidth="1"/>
    <col min="13" max="13" width="6.28515625" style="72" customWidth="1"/>
    <col min="14" max="14" width="8.28515625" style="72" customWidth="1"/>
    <col min="15" max="15" width="0.5703125" style="72" customWidth="1"/>
    <col min="16" max="18" width="5.7109375" style="74" customWidth="1"/>
    <col min="19" max="19" width="5.7109375" style="123" customWidth="1"/>
    <col min="20" max="20" width="0.7109375" style="36" customWidth="1"/>
    <col min="21" max="28" width="5.7109375" style="72" customWidth="1"/>
    <col min="29" max="36" width="5.7109375" style="25" customWidth="1"/>
    <col min="37" max="37" width="6.7109375" style="25" customWidth="1"/>
    <col min="38" max="16384" width="9.140625" style="25"/>
  </cols>
  <sheetData>
    <row r="1" spans="1:42" s="9" customFormat="1" ht="15" customHeight="1" x14ac:dyDescent="0.25">
      <c r="A1" s="1"/>
      <c r="B1" s="2" t="s">
        <v>35</v>
      </c>
      <c r="C1" s="2"/>
      <c r="D1" s="3"/>
      <c r="E1" s="4" t="s">
        <v>49</v>
      </c>
      <c r="F1" s="5"/>
      <c r="G1" s="6"/>
      <c r="H1" s="3"/>
      <c r="I1" s="5"/>
      <c r="J1" s="5"/>
      <c r="K1" s="5"/>
      <c r="L1" s="3"/>
      <c r="M1" s="7"/>
      <c r="N1" s="7"/>
      <c r="O1" s="7"/>
      <c r="P1" s="127"/>
      <c r="Q1" s="127"/>
      <c r="R1" s="127"/>
      <c r="S1" s="3"/>
      <c r="T1" s="5"/>
      <c r="U1" s="5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8"/>
      <c r="AL1" s="8"/>
      <c r="AM1" s="8"/>
      <c r="AN1" s="8"/>
      <c r="AO1" s="8"/>
      <c r="AP1" s="8"/>
    </row>
    <row r="2" spans="1:42" s="9" customFormat="1" ht="15" customHeight="1" x14ac:dyDescent="0.2">
      <c r="A2" s="1"/>
      <c r="B2" s="10" t="s">
        <v>87</v>
      </c>
      <c r="C2" s="11"/>
      <c r="D2" s="12"/>
      <c r="E2" s="13" t="s">
        <v>15</v>
      </c>
      <c r="F2" s="14"/>
      <c r="G2" s="14"/>
      <c r="H2" s="14"/>
      <c r="I2" s="21" t="s">
        <v>10</v>
      </c>
      <c r="J2" s="17"/>
      <c r="K2" s="14"/>
      <c r="L2" s="14"/>
      <c r="M2" s="14"/>
      <c r="N2" s="15"/>
      <c r="O2" s="19"/>
      <c r="P2" s="22"/>
      <c r="Q2" s="20" t="s">
        <v>15</v>
      </c>
      <c r="R2" s="14"/>
      <c r="S2" s="21"/>
      <c r="T2" s="19"/>
      <c r="U2" s="20" t="s">
        <v>16</v>
      </c>
      <c r="V2" s="14"/>
      <c r="W2" s="14"/>
      <c r="X2" s="14"/>
      <c r="Y2" s="21"/>
      <c r="Z2" s="22" t="s">
        <v>17</v>
      </c>
      <c r="AA2" s="14"/>
      <c r="AB2" s="14"/>
      <c r="AC2" s="14"/>
      <c r="AD2" s="15"/>
      <c r="AE2" s="22" t="s">
        <v>25</v>
      </c>
      <c r="AF2" s="14"/>
      <c r="AG2" s="14"/>
      <c r="AH2" s="20"/>
      <c r="AI2" s="14"/>
      <c r="AJ2" s="15"/>
      <c r="AK2" s="23"/>
      <c r="AL2" s="8"/>
      <c r="AM2" s="8"/>
      <c r="AN2" s="8"/>
      <c r="AO2" s="8"/>
      <c r="AP2" s="8"/>
    </row>
    <row r="3" spans="1:42" ht="15" customHeight="1" x14ac:dyDescent="0.2">
      <c r="A3" s="1"/>
      <c r="B3" s="18" t="s">
        <v>0</v>
      </c>
      <c r="C3" s="18" t="s">
        <v>11</v>
      </c>
      <c r="D3" s="13" t="s">
        <v>1</v>
      </c>
      <c r="E3" s="18" t="s">
        <v>4</v>
      </c>
      <c r="F3" s="18" t="s">
        <v>12</v>
      </c>
      <c r="G3" s="15" t="s">
        <v>13</v>
      </c>
      <c r="H3" s="18" t="s">
        <v>14</v>
      </c>
      <c r="I3" s="18" t="s">
        <v>3</v>
      </c>
      <c r="J3" s="18" t="s">
        <v>5</v>
      </c>
      <c r="K3" s="18" t="s">
        <v>6</v>
      </c>
      <c r="L3" s="18" t="s">
        <v>7</v>
      </c>
      <c r="M3" s="18" t="s">
        <v>8</v>
      </c>
      <c r="N3" s="18" t="s">
        <v>19</v>
      </c>
      <c r="O3" s="24"/>
      <c r="P3" s="18" t="s">
        <v>13</v>
      </c>
      <c r="Q3" s="18" t="s">
        <v>14</v>
      </c>
      <c r="R3" s="18" t="s">
        <v>84</v>
      </c>
      <c r="S3" s="18" t="s">
        <v>3</v>
      </c>
      <c r="T3" s="24"/>
      <c r="U3" s="18" t="s">
        <v>4</v>
      </c>
      <c r="V3" s="18" t="s">
        <v>12</v>
      </c>
      <c r="W3" s="15" t="s">
        <v>13</v>
      </c>
      <c r="X3" s="18" t="s">
        <v>14</v>
      </c>
      <c r="Y3" s="18" t="s">
        <v>3</v>
      </c>
      <c r="Z3" s="18" t="s">
        <v>4</v>
      </c>
      <c r="AA3" s="18" t="s">
        <v>12</v>
      </c>
      <c r="AB3" s="15" t="s">
        <v>13</v>
      </c>
      <c r="AC3" s="18" t="s">
        <v>14</v>
      </c>
      <c r="AD3" s="18" t="s">
        <v>3</v>
      </c>
      <c r="AE3" s="18" t="s">
        <v>20</v>
      </c>
      <c r="AF3" s="18" t="s">
        <v>21</v>
      </c>
      <c r="AG3" s="15" t="s">
        <v>88</v>
      </c>
      <c r="AH3" s="15" t="s">
        <v>26</v>
      </c>
      <c r="AI3" s="17" t="s">
        <v>27</v>
      </c>
      <c r="AJ3" s="18" t="s">
        <v>28</v>
      </c>
      <c r="AK3" s="23"/>
      <c r="AL3" s="8"/>
      <c r="AM3" s="8"/>
      <c r="AN3" s="8"/>
      <c r="AO3" s="8"/>
      <c r="AP3" s="8"/>
    </row>
    <row r="4" spans="1:42" ht="15" customHeight="1" x14ac:dyDescent="0.25">
      <c r="A4" s="1"/>
      <c r="B4" s="26">
        <v>1969</v>
      </c>
      <c r="C4" s="26" t="s">
        <v>36</v>
      </c>
      <c r="D4" s="39" t="s">
        <v>37</v>
      </c>
      <c r="E4" s="26">
        <v>1</v>
      </c>
      <c r="F4" s="26">
        <v>0</v>
      </c>
      <c r="G4" s="26">
        <v>2</v>
      </c>
      <c r="H4" s="26">
        <v>0</v>
      </c>
      <c r="I4" s="26"/>
      <c r="J4" s="26"/>
      <c r="K4" s="26"/>
      <c r="L4" s="26"/>
      <c r="M4" s="26"/>
      <c r="N4" s="29"/>
      <c r="O4" s="24"/>
      <c r="P4" s="18"/>
      <c r="Q4" s="18"/>
      <c r="R4" s="18"/>
      <c r="S4" s="18"/>
      <c r="U4" s="26"/>
      <c r="V4" s="26"/>
      <c r="W4" s="26"/>
      <c r="X4" s="26"/>
      <c r="Y4" s="26"/>
      <c r="Z4" s="27"/>
      <c r="AA4" s="27"/>
      <c r="AB4" s="27"/>
      <c r="AC4" s="27"/>
      <c r="AD4" s="27"/>
      <c r="AE4" s="26"/>
      <c r="AF4" s="26"/>
      <c r="AG4" s="26"/>
      <c r="AH4" s="26"/>
      <c r="AI4" s="26"/>
      <c r="AJ4" s="26"/>
      <c r="AK4" s="23"/>
      <c r="AL4" s="8"/>
      <c r="AM4" s="8"/>
      <c r="AN4" s="8"/>
      <c r="AO4" s="8"/>
      <c r="AP4" s="8"/>
    </row>
    <row r="5" spans="1:42" ht="15" customHeight="1" x14ac:dyDescent="0.2">
      <c r="A5" s="1"/>
      <c r="B5" s="26">
        <v>1970</v>
      </c>
      <c r="C5" s="26" t="s">
        <v>38</v>
      </c>
      <c r="D5" s="39" t="s">
        <v>37</v>
      </c>
      <c r="E5" s="26">
        <v>6</v>
      </c>
      <c r="F5" s="26">
        <v>0</v>
      </c>
      <c r="G5" s="26">
        <v>1</v>
      </c>
      <c r="H5" s="26">
        <v>1</v>
      </c>
      <c r="I5" s="26"/>
      <c r="J5" s="26"/>
      <c r="K5" s="26"/>
      <c r="L5" s="26"/>
      <c r="M5" s="26"/>
      <c r="N5" s="29"/>
      <c r="O5" s="24"/>
      <c r="P5" s="18"/>
      <c r="Q5" s="18"/>
      <c r="R5" s="18"/>
      <c r="S5" s="18"/>
      <c r="T5" s="24"/>
      <c r="U5" s="26"/>
      <c r="V5" s="26"/>
      <c r="W5" s="26"/>
      <c r="X5" s="26"/>
      <c r="Y5" s="26"/>
      <c r="Z5" s="27"/>
      <c r="AA5" s="27"/>
      <c r="AB5" s="27"/>
      <c r="AC5" s="27"/>
      <c r="AD5" s="27"/>
      <c r="AE5" s="26"/>
      <c r="AF5" s="26"/>
      <c r="AG5" s="26"/>
      <c r="AH5" s="26"/>
      <c r="AI5" s="26"/>
      <c r="AJ5" s="26"/>
      <c r="AK5" s="23"/>
      <c r="AL5" s="8"/>
      <c r="AM5" s="8"/>
      <c r="AN5" s="8"/>
      <c r="AO5" s="8"/>
      <c r="AP5" s="8"/>
    </row>
    <row r="6" spans="1:42" ht="15" customHeight="1" x14ac:dyDescent="0.2">
      <c r="A6" s="1"/>
      <c r="B6" s="26">
        <v>1971</v>
      </c>
      <c r="C6" s="26" t="s">
        <v>39</v>
      </c>
      <c r="D6" s="39" t="s">
        <v>37</v>
      </c>
      <c r="E6" s="26">
        <v>9</v>
      </c>
      <c r="F6" s="26">
        <v>1</v>
      </c>
      <c r="G6" s="26">
        <v>6</v>
      </c>
      <c r="H6" s="26">
        <v>4</v>
      </c>
      <c r="I6" s="26"/>
      <c r="J6" s="26"/>
      <c r="K6" s="26"/>
      <c r="L6" s="26"/>
      <c r="M6" s="26"/>
      <c r="N6" s="29"/>
      <c r="O6" s="24"/>
      <c r="P6" s="18"/>
      <c r="Q6" s="18"/>
      <c r="R6" s="18"/>
      <c r="S6" s="18"/>
      <c r="T6" s="24"/>
      <c r="U6" s="26"/>
      <c r="V6" s="26"/>
      <c r="W6" s="26"/>
      <c r="X6" s="26"/>
      <c r="Y6" s="26"/>
      <c r="Z6" s="27"/>
      <c r="AA6" s="27"/>
      <c r="AB6" s="27"/>
      <c r="AC6" s="27"/>
      <c r="AD6" s="27"/>
      <c r="AE6" s="26"/>
      <c r="AF6" s="26"/>
      <c r="AG6" s="26"/>
      <c r="AH6" s="26"/>
      <c r="AI6" s="26"/>
      <c r="AJ6" s="26"/>
      <c r="AK6" s="23"/>
      <c r="AL6" s="8"/>
      <c r="AM6" s="8"/>
      <c r="AN6" s="8"/>
      <c r="AO6" s="8"/>
      <c r="AP6" s="8"/>
    </row>
    <row r="7" spans="1:42" ht="15" customHeight="1" x14ac:dyDescent="0.2">
      <c r="A7" s="1"/>
      <c r="B7" s="26">
        <v>1972</v>
      </c>
      <c r="C7" s="26" t="s">
        <v>38</v>
      </c>
      <c r="D7" s="39" t="s">
        <v>37</v>
      </c>
      <c r="E7" s="26">
        <v>9</v>
      </c>
      <c r="F7" s="26">
        <v>1</v>
      </c>
      <c r="G7" s="26">
        <v>8</v>
      </c>
      <c r="H7" s="26">
        <v>5</v>
      </c>
      <c r="I7" s="26"/>
      <c r="J7" s="26"/>
      <c r="K7" s="26"/>
      <c r="L7" s="26"/>
      <c r="M7" s="26"/>
      <c r="N7" s="29"/>
      <c r="O7" s="24"/>
      <c r="P7" s="18"/>
      <c r="Q7" s="18"/>
      <c r="R7" s="18"/>
      <c r="S7" s="18"/>
      <c r="T7" s="24"/>
      <c r="U7" s="26"/>
      <c r="V7" s="26"/>
      <c r="W7" s="26"/>
      <c r="X7" s="26"/>
      <c r="Y7" s="26"/>
      <c r="Z7" s="27"/>
      <c r="AA7" s="27"/>
      <c r="AB7" s="27"/>
      <c r="AC7" s="27"/>
      <c r="AD7" s="27"/>
      <c r="AE7" s="26"/>
      <c r="AF7" s="26"/>
      <c r="AG7" s="26"/>
      <c r="AH7" s="26"/>
      <c r="AI7" s="26"/>
      <c r="AJ7" s="26"/>
      <c r="AK7" s="23"/>
      <c r="AL7" s="8"/>
      <c r="AM7" s="8"/>
      <c r="AN7" s="8"/>
      <c r="AO7" s="8"/>
      <c r="AP7" s="8"/>
    </row>
    <row r="8" spans="1:42" ht="15" customHeight="1" x14ac:dyDescent="0.2">
      <c r="A8" s="1"/>
      <c r="B8" s="26">
        <v>1973</v>
      </c>
      <c r="C8" s="26" t="s">
        <v>40</v>
      </c>
      <c r="D8" s="10" t="s">
        <v>37</v>
      </c>
      <c r="E8" s="26">
        <v>9</v>
      </c>
      <c r="F8" s="26">
        <v>0</v>
      </c>
      <c r="G8" s="26">
        <v>9</v>
      </c>
      <c r="H8" s="26">
        <v>5</v>
      </c>
      <c r="I8" s="26"/>
      <c r="J8" s="26"/>
      <c r="K8" s="26"/>
      <c r="L8" s="26"/>
      <c r="M8" s="26"/>
      <c r="N8" s="29"/>
      <c r="O8" s="24"/>
      <c r="P8" s="18"/>
      <c r="Q8" s="18"/>
      <c r="R8" s="18"/>
      <c r="S8" s="18"/>
      <c r="T8" s="24"/>
      <c r="U8" s="26"/>
      <c r="V8" s="26"/>
      <c r="W8" s="26"/>
      <c r="X8" s="26"/>
      <c r="Y8" s="26"/>
      <c r="Z8" s="27"/>
      <c r="AA8" s="27"/>
      <c r="AB8" s="27"/>
      <c r="AC8" s="27"/>
      <c r="AD8" s="27"/>
      <c r="AE8" s="26">
        <v>1</v>
      </c>
      <c r="AF8" s="26"/>
      <c r="AG8" s="26"/>
      <c r="AH8" s="26"/>
      <c r="AI8" s="26"/>
      <c r="AJ8" s="26"/>
      <c r="AK8" s="23"/>
      <c r="AL8" s="8"/>
      <c r="AM8" s="8"/>
      <c r="AN8" s="8"/>
      <c r="AO8" s="8"/>
      <c r="AP8" s="8"/>
    </row>
    <row r="9" spans="1:42" ht="15" customHeight="1" x14ac:dyDescent="0.2">
      <c r="A9" s="1"/>
      <c r="B9" s="26">
        <v>1974</v>
      </c>
      <c r="C9" s="26" t="s">
        <v>41</v>
      </c>
      <c r="D9" s="10" t="s">
        <v>42</v>
      </c>
      <c r="E9" s="26">
        <v>13</v>
      </c>
      <c r="F9" s="26">
        <v>3</v>
      </c>
      <c r="G9" s="26">
        <v>11</v>
      </c>
      <c r="H9" s="26">
        <v>12</v>
      </c>
      <c r="I9" s="26"/>
      <c r="J9" s="26"/>
      <c r="K9" s="26"/>
      <c r="L9" s="26"/>
      <c r="M9" s="26"/>
      <c r="N9" s="29"/>
      <c r="O9" s="24"/>
      <c r="P9" s="18"/>
      <c r="Q9" s="18"/>
      <c r="R9" s="18"/>
      <c r="S9" s="18"/>
      <c r="T9" s="24"/>
      <c r="U9" s="26"/>
      <c r="V9" s="26"/>
      <c r="W9" s="26"/>
      <c r="X9" s="26"/>
      <c r="Y9" s="26"/>
      <c r="Z9" s="27"/>
      <c r="AA9" s="27"/>
      <c r="AB9" s="27"/>
      <c r="AC9" s="27"/>
      <c r="AD9" s="27"/>
      <c r="AE9" s="26">
        <v>1</v>
      </c>
      <c r="AF9" s="26"/>
      <c r="AG9" s="26"/>
      <c r="AH9" s="26">
        <v>1</v>
      </c>
      <c r="AI9" s="26"/>
      <c r="AJ9" s="26"/>
      <c r="AK9" s="23"/>
      <c r="AL9" s="8"/>
      <c r="AM9" s="8"/>
      <c r="AN9" s="8"/>
      <c r="AO9" s="8"/>
      <c r="AP9" s="8"/>
    </row>
    <row r="10" spans="1:42" ht="15" customHeight="1" x14ac:dyDescent="0.2">
      <c r="A10" s="1"/>
      <c r="B10" s="26">
        <v>1975</v>
      </c>
      <c r="C10" s="26" t="s">
        <v>41</v>
      </c>
      <c r="D10" s="10" t="s">
        <v>42</v>
      </c>
      <c r="E10" s="26">
        <v>9</v>
      </c>
      <c r="F10" s="26">
        <v>0</v>
      </c>
      <c r="G10" s="26">
        <v>7</v>
      </c>
      <c r="H10" s="26">
        <v>12</v>
      </c>
      <c r="I10" s="26"/>
      <c r="J10" s="26"/>
      <c r="K10" s="26"/>
      <c r="L10" s="26"/>
      <c r="M10" s="26"/>
      <c r="N10" s="29"/>
      <c r="O10" s="24"/>
      <c r="P10" s="18"/>
      <c r="Q10" s="18"/>
      <c r="R10" s="18"/>
      <c r="S10" s="18"/>
      <c r="T10" s="24" t="e">
        <f t="shared" ref="T10:T15" si="0">PRODUCT(L10/S10)</f>
        <v>#DIV/0!</v>
      </c>
      <c r="U10" s="26">
        <v>4</v>
      </c>
      <c r="V10" s="26">
        <v>0</v>
      </c>
      <c r="W10" s="26">
        <v>3</v>
      </c>
      <c r="X10" s="26">
        <v>1</v>
      </c>
      <c r="Y10" s="26"/>
      <c r="Z10" s="27"/>
      <c r="AA10" s="27"/>
      <c r="AB10" s="27"/>
      <c r="AC10" s="27"/>
      <c r="AD10" s="27"/>
      <c r="AE10" s="26"/>
      <c r="AF10" s="26"/>
      <c r="AG10" s="26"/>
      <c r="AH10" s="26">
        <v>1</v>
      </c>
      <c r="AI10" s="26"/>
      <c r="AJ10" s="26"/>
      <c r="AK10" s="23"/>
      <c r="AL10" s="8"/>
      <c r="AM10" s="8"/>
      <c r="AN10" s="8"/>
      <c r="AO10" s="8"/>
      <c r="AP10" s="8"/>
    </row>
    <row r="11" spans="1:42" ht="15" customHeight="1" x14ac:dyDescent="0.2">
      <c r="A11" s="1"/>
      <c r="B11" s="26">
        <v>1976</v>
      </c>
      <c r="C11" s="26" t="s">
        <v>41</v>
      </c>
      <c r="D11" s="10" t="s">
        <v>42</v>
      </c>
      <c r="E11" s="26">
        <v>10</v>
      </c>
      <c r="F11" s="26">
        <v>1</v>
      </c>
      <c r="G11" s="26">
        <v>10</v>
      </c>
      <c r="H11" s="26">
        <v>14</v>
      </c>
      <c r="I11" s="26"/>
      <c r="J11" s="26"/>
      <c r="K11" s="26"/>
      <c r="L11" s="26"/>
      <c r="M11" s="26"/>
      <c r="N11" s="29"/>
      <c r="O11" s="24"/>
      <c r="P11" s="18"/>
      <c r="Q11" s="18"/>
      <c r="R11" s="18"/>
      <c r="S11" s="18"/>
      <c r="T11" s="24" t="e">
        <f t="shared" si="0"/>
        <v>#DIV/0!</v>
      </c>
      <c r="U11" s="26">
        <v>6</v>
      </c>
      <c r="V11" s="26">
        <v>0</v>
      </c>
      <c r="W11" s="26">
        <v>5</v>
      </c>
      <c r="X11" s="26">
        <v>6</v>
      </c>
      <c r="Y11" s="26"/>
      <c r="Z11" s="27"/>
      <c r="AA11" s="27"/>
      <c r="AB11" s="27"/>
      <c r="AC11" s="27"/>
      <c r="AD11" s="27"/>
      <c r="AE11" s="26"/>
      <c r="AF11" s="26"/>
      <c r="AG11" s="26"/>
      <c r="AH11" s="26">
        <v>1</v>
      </c>
      <c r="AI11" s="26"/>
      <c r="AJ11" s="26"/>
      <c r="AK11" s="23"/>
      <c r="AL11" s="8"/>
      <c r="AM11" s="8"/>
      <c r="AN11" s="8"/>
      <c r="AO11" s="8"/>
      <c r="AP11" s="8"/>
    </row>
    <row r="12" spans="1:42" ht="15" customHeight="1" x14ac:dyDescent="0.2">
      <c r="A12" s="1"/>
      <c r="B12" s="26">
        <v>1977</v>
      </c>
      <c r="C12" s="26" t="s">
        <v>43</v>
      </c>
      <c r="D12" s="10" t="s">
        <v>42</v>
      </c>
      <c r="E12" s="26">
        <v>10</v>
      </c>
      <c r="F12" s="26">
        <v>2</v>
      </c>
      <c r="G12" s="26">
        <v>11</v>
      </c>
      <c r="H12" s="26">
        <v>8</v>
      </c>
      <c r="I12" s="26"/>
      <c r="J12" s="26"/>
      <c r="K12" s="26"/>
      <c r="L12" s="26"/>
      <c r="M12" s="26"/>
      <c r="N12" s="29"/>
      <c r="O12" s="24"/>
      <c r="P12" s="18"/>
      <c r="Q12" s="18"/>
      <c r="R12" s="18"/>
      <c r="S12" s="18"/>
      <c r="T12" s="24" t="e">
        <f t="shared" si="0"/>
        <v>#DIV/0!</v>
      </c>
      <c r="U12" s="26">
        <v>6</v>
      </c>
      <c r="V12" s="26">
        <v>0</v>
      </c>
      <c r="W12" s="26">
        <v>8</v>
      </c>
      <c r="X12" s="26">
        <v>5</v>
      </c>
      <c r="Y12" s="26"/>
      <c r="Z12" s="27"/>
      <c r="AA12" s="27"/>
      <c r="AB12" s="27"/>
      <c r="AC12" s="27"/>
      <c r="AD12" s="27"/>
      <c r="AE12" s="26"/>
      <c r="AF12" s="26"/>
      <c r="AG12" s="26"/>
      <c r="AH12" s="26"/>
      <c r="AI12" s="26"/>
      <c r="AJ12" s="26">
        <v>1</v>
      </c>
      <c r="AK12" s="23"/>
      <c r="AL12" s="8"/>
      <c r="AM12" s="8"/>
      <c r="AN12" s="8"/>
      <c r="AO12" s="8"/>
      <c r="AP12" s="8"/>
    </row>
    <row r="13" spans="1:42" ht="15" customHeight="1" x14ac:dyDescent="0.2">
      <c r="A13" s="1"/>
      <c r="B13" s="26">
        <v>1978</v>
      </c>
      <c r="C13" s="26" t="s">
        <v>44</v>
      </c>
      <c r="D13" s="39" t="s">
        <v>45</v>
      </c>
      <c r="E13" s="26">
        <v>9</v>
      </c>
      <c r="F13" s="26">
        <v>1</v>
      </c>
      <c r="G13" s="26">
        <v>16</v>
      </c>
      <c r="H13" s="26">
        <v>11</v>
      </c>
      <c r="I13" s="26"/>
      <c r="J13" s="26"/>
      <c r="K13" s="26"/>
      <c r="L13" s="26"/>
      <c r="M13" s="26"/>
      <c r="N13" s="29"/>
      <c r="O13" s="24"/>
      <c r="P13" s="18"/>
      <c r="Q13" s="18"/>
      <c r="R13" s="18"/>
      <c r="S13" s="18"/>
      <c r="T13" s="24" t="e">
        <f t="shared" si="0"/>
        <v>#DIV/0!</v>
      </c>
      <c r="U13" s="26"/>
      <c r="V13" s="26"/>
      <c r="W13" s="26"/>
      <c r="X13" s="26"/>
      <c r="Y13" s="26"/>
      <c r="Z13" s="27">
        <v>3</v>
      </c>
      <c r="AA13" s="27">
        <v>1</v>
      </c>
      <c r="AB13" s="27">
        <v>8</v>
      </c>
      <c r="AC13" s="27">
        <v>4</v>
      </c>
      <c r="AD13" s="27"/>
      <c r="AE13" s="26">
        <v>1</v>
      </c>
      <c r="AF13" s="26"/>
      <c r="AG13" s="26"/>
      <c r="AH13" s="26"/>
      <c r="AI13" s="26"/>
      <c r="AJ13" s="26"/>
      <c r="AK13" s="23"/>
      <c r="AL13" s="8"/>
      <c r="AM13" s="8"/>
      <c r="AN13" s="8"/>
      <c r="AO13" s="8"/>
      <c r="AP13" s="8"/>
    </row>
    <row r="14" spans="1:42" ht="15" customHeight="1" x14ac:dyDescent="0.2">
      <c r="A14" s="1"/>
      <c r="B14" s="26">
        <v>1979</v>
      </c>
      <c r="C14" s="26" t="s">
        <v>44</v>
      </c>
      <c r="D14" s="39" t="s">
        <v>45</v>
      </c>
      <c r="E14" s="26">
        <v>10</v>
      </c>
      <c r="F14" s="26">
        <v>4</v>
      </c>
      <c r="G14" s="26">
        <v>13</v>
      </c>
      <c r="H14" s="26">
        <v>12</v>
      </c>
      <c r="I14" s="26"/>
      <c r="J14" s="26"/>
      <c r="K14" s="26"/>
      <c r="L14" s="26"/>
      <c r="M14" s="26"/>
      <c r="N14" s="29"/>
      <c r="O14" s="24"/>
      <c r="P14" s="18" t="s">
        <v>85</v>
      </c>
      <c r="Q14" s="18"/>
      <c r="R14" s="18"/>
      <c r="S14" s="18"/>
      <c r="T14" s="24" t="e">
        <f t="shared" si="0"/>
        <v>#DIV/0!</v>
      </c>
      <c r="U14" s="26"/>
      <c r="V14" s="26"/>
      <c r="W14" s="26"/>
      <c r="X14" s="26"/>
      <c r="Y14" s="26"/>
      <c r="Z14" s="27">
        <v>3</v>
      </c>
      <c r="AA14" s="27">
        <v>1</v>
      </c>
      <c r="AB14" s="27">
        <v>3</v>
      </c>
      <c r="AC14" s="27">
        <v>3</v>
      </c>
      <c r="AD14" s="27"/>
      <c r="AE14" s="26"/>
      <c r="AF14" s="26"/>
      <c r="AG14" s="26">
        <v>1</v>
      </c>
      <c r="AH14" s="26"/>
      <c r="AI14" s="26"/>
      <c r="AJ14" s="26"/>
      <c r="AK14" s="23"/>
      <c r="AL14" s="8"/>
      <c r="AM14" s="8"/>
      <c r="AN14" s="8"/>
      <c r="AO14" s="8"/>
      <c r="AP14" s="8"/>
    </row>
    <row r="15" spans="1:42" ht="15" customHeight="1" x14ac:dyDescent="0.2">
      <c r="A15" s="1"/>
      <c r="B15" s="26">
        <v>1980</v>
      </c>
      <c r="C15" s="26" t="s">
        <v>46</v>
      </c>
      <c r="D15" s="39" t="s">
        <v>45</v>
      </c>
      <c r="E15" s="26">
        <v>10</v>
      </c>
      <c r="F15" s="26">
        <v>5</v>
      </c>
      <c r="G15" s="26">
        <v>17</v>
      </c>
      <c r="H15" s="26">
        <v>14</v>
      </c>
      <c r="I15" s="26"/>
      <c r="J15" s="26"/>
      <c r="K15" s="26"/>
      <c r="L15" s="26"/>
      <c r="M15" s="26"/>
      <c r="N15" s="29"/>
      <c r="O15" s="24"/>
      <c r="P15" s="18" t="s">
        <v>38</v>
      </c>
      <c r="Q15" s="18"/>
      <c r="R15" s="18"/>
      <c r="S15" s="18"/>
      <c r="T15" s="24" t="e">
        <f t="shared" si="0"/>
        <v>#DIV/0!</v>
      </c>
      <c r="U15" s="26"/>
      <c r="V15" s="26"/>
      <c r="W15" s="26"/>
      <c r="X15" s="26"/>
      <c r="Y15" s="26"/>
      <c r="Z15" s="27">
        <v>4</v>
      </c>
      <c r="AA15" s="27">
        <v>0</v>
      </c>
      <c r="AB15" s="27">
        <v>2</v>
      </c>
      <c r="AC15" s="27">
        <v>2</v>
      </c>
      <c r="AD15" s="27"/>
      <c r="AE15" s="26"/>
      <c r="AF15" s="26"/>
      <c r="AG15" s="26"/>
      <c r="AH15" s="26"/>
      <c r="AI15" s="26"/>
      <c r="AJ15" s="26"/>
      <c r="AK15" s="23"/>
      <c r="AL15" s="8"/>
      <c r="AM15" s="8"/>
      <c r="AN15" s="8"/>
      <c r="AO15" s="8"/>
      <c r="AP15" s="8"/>
    </row>
    <row r="16" spans="1:42" ht="15" customHeight="1" x14ac:dyDescent="0.2">
      <c r="A16" s="1"/>
      <c r="B16" s="26">
        <v>1981</v>
      </c>
      <c r="C16" s="26" t="s">
        <v>38</v>
      </c>
      <c r="D16" s="39" t="s">
        <v>37</v>
      </c>
      <c r="E16" s="26">
        <v>18</v>
      </c>
      <c r="F16" s="26">
        <v>4</v>
      </c>
      <c r="G16" s="26">
        <v>38</v>
      </c>
      <c r="H16" s="26">
        <v>18</v>
      </c>
      <c r="I16" s="26">
        <v>86</v>
      </c>
      <c r="J16" s="26">
        <v>6</v>
      </c>
      <c r="K16" s="26">
        <v>16</v>
      </c>
      <c r="L16" s="26">
        <v>22</v>
      </c>
      <c r="M16" s="26">
        <v>42</v>
      </c>
      <c r="N16" s="29">
        <v>0.66666666666666663</v>
      </c>
      <c r="O16" s="24">
        <v>129</v>
      </c>
      <c r="P16" s="26" t="s">
        <v>41</v>
      </c>
      <c r="Q16" s="18"/>
      <c r="R16" s="26" t="s">
        <v>47</v>
      </c>
      <c r="S16" s="18"/>
      <c r="T16" s="24"/>
      <c r="U16" s="26"/>
      <c r="V16" s="26"/>
      <c r="W16" s="26"/>
      <c r="X16" s="26"/>
      <c r="Y16" s="26"/>
      <c r="Z16" s="27"/>
      <c r="AA16" s="27"/>
      <c r="AB16" s="27"/>
      <c r="AC16" s="27"/>
      <c r="AD16" s="27"/>
      <c r="AE16" s="26">
        <v>1</v>
      </c>
      <c r="AF16" s="26"/>
      <c r="AG16" s="26">
        <v>1</v>
      </c>
      <c r="AH16" s="26"/>
      <c r="AI16" s="26"/>
      <c r="AJ16" s="26"/>
      <c r="AK16" s="23"/>
      <c r="AL16" s="8"/>
      <c r="AM16" s="8"/>
      <c r="AN16" s="8"/>
      <c r="AO16" s="8"/>
      <c r="AP16" s="8"/>
    </row>
    <row r="17" spans="1:42" ht="15" customHeight="1" x14ac:dyDescent="0.2">
      <c r="A17" s="1"/>
      <c r="B17" s="26">
        <v>1982</v>
      </c>
      <c r="C17" s="26" t="s">
        <v>47</v>
      </c>
      <c r="D17" s="39" t="s">
        <v>37</v>
      </c>
      <c r="E17" s="26">
        <v>18</v>
      </c>
      <c r="F17" s="26">
        <v>1</v>
      </c>
      <c r="G17" s="26">
        <v>19</v>
      </c>
      <c r="H17" s="26">
        <v>13</v>
      </c>
      <c r="I17" s="26">
        <v>78</v>
      </c>
      <c r="J17" s="26">
        <v>4</v>
      </c>
      <c r="K17" s="26">
        <v>18</v>
      </c>
      <c r="L17" s="26">
        <v>36</v>
      </c>
      <c r="M17" s="26">
        <v>20</v>
      </c>
      <c r="N17" s="29">
        <v>0.67826086956521736</v>
      </c>
      <c r="O17" s="24">
        <v>115</v>
      </c>
      <c r="P17" s="18"/>
      <c r="Q17" s="18"/>
      <c r="R17" s="18"/>
      <c r="S17" s="18"/>
      <c r="T17" s="24"/>
      <c r="U17" s="26"/>
      <c r="V17" s="26"/>
      <c r="W17" s="26"/>
      <c r="X17" s="26"/>
      <c r="Y17" s="26"/>
      <c r="Z17" s="27"/>
      <c r="AA17" s="27"/>
      <c r="AB17" s="27"/>
      <c r="AC17" s="27"/>
      <c r="AD17" s="27"/>
      <c r="AE17" s="26"/>
      <c r="AF17" s="26"/>
      <c r="AG17" s="26">
        <v>1</v>
      </c>
      <c r="AH17" s="26"/>
      <c r="AI17" s="26">
        <v>1</v>
      </c>
      <c r="AJ17" s="26"/>
      <c r="AK17" s="23"/>
      <c r="AL17" s="8"/>
      <c r="AM17" s="8"/>
      <c r="AN17" s="8"/>
      <c r="AO17" s="8"/>
      <c r="AP17" s="8"/>
    </row>
    <row r="18" spans="1:42" ht="15" customHeight="1" x14ac:dyDescent="0.2">
      <c r="A18" s="1"/>
      <c r="B18" s="26">
        <v>1983</v>
      </c>
      <c r="C18" s="26" t="s">
        <v>36</v>
      </c>
      <c r="D18" s="39" t="s">
        <v>37</v>
      </c>
      <c r="E18" s="26">
        <v>18</v>
      </c>
      <c r="F18" s="26">
        <v>1</v>
      </c>
      <c r="G18" s="26">
        <v>19</v>
      </c>
      <c r="H18" s="26">
        <v>11</v>
      </c>
      <c r="I18" s="26">
        <v>84</v>
      </c>
      <c r="J18" s="26">
        <v>17</v>
      </c>
      <c r="K18" s="26">
        <v>19</v>
      </c>
      <c r="L18" s="26">
        <v>28</v>
      </c>
      <c r="M18" s="26">
        <v>20</v>
      </c>
      <c r="N18" s="29">
        <v>0.70588235294117652</v>
      </c>
      <c r="O18" s="24">
        <v>119</v>
      </c>
      <c r="P18" s="18"/>
      <c r="Q18" s="18"/>
      <c r="R18" s="18"/>
      <c r="S18" s="18"/>
      <c r="T18" s="24"/>
      <c r="U18" s="26"/>
      <c r="V18" s="26"/>
      <c r="W18" s="26"/>
      <c r="X18" s="26"/>
      <c r="Y18" s="26"/>
      <c r="Z18" s="27"/>
      <c r="AA18" s="27"/>
      <c r="AB18" s="27"/>
      <c r="AC18" s="27"/>
      <c r="AD18" s="27"/>
      <c r="AE18" s="26">
        <v>1</v>
      </c>
      <c r="AF18" s="26">
        <v>1</v>
      </c>
      <c r="AG18" s="26">
        <v>1</v>
      </c>
      <c r="AH18" s="26"/>
      <c r="AI18" s="26"/>
      <c r="AJ18" s="26"/>
      <c r="AK18" s="23"/>
      <c r="AL18" s="8"/>
      <c r="AM18" s="8"/>
      <c r="AN18" s="8"/>
      <c r="AO18" s="8"/>
      <c r="AP18" s="8"/>
    </row>
    <row r="19" spans="1:42" ht="15" customHeight="1" x14ac:dyDescent="0.2">
      <c r="A19" s="1"/>
      <c r="B19" s="26">
        <v>1984</v>
      </c>
      <c r="C19" s="26"/>
      <c r="D19" s="39"/>
      <c r="E19" s="26"/>
      <c r="F19" s="26"/>
      <c r="G19" s="26"/>
      <c r="H19" s="26"/>
      <c r="I19" s="26"/>
      <c r="J19" s="26"/>
      <c r="K19" s="26"/>
      <c r="L19" s="26"/>
      <c r="M19" s="26"/>
      <c r="N19" s="29"/>
      <c r="O19" s="24">
        <v>0</v>
      </c>
      <c r="P19" s="18"/>
      <c r="Q19" s="18"/>
      <c r="R19" s="18"/>
      <c r="S19" s="18"/>
      <c r="T19" s="24"/>
      <c r="U19" s="26"/>
      <c r="V19" s="26"/>
      <c r="W19" s="26"/>
      <c r="X19" s="26"/>
      <c r="Y19" s="26"/>
      <c r="Z19" s="27"/>
      <c r="AA19" s="27"/>
      <c r="AB19" s="27"/>
      <c r="AC19" s="27"/>
      <c r="AD19" s="27"/>
      <c r="AE19" s="26"/>
      <c r="AF19" s="26"/>
      <c r="AG19" s="26"/>
      <c r="AH19" s="26"/>
      <c r="AI19" s="26"/>
      <c r="AJ19" s="26"/>
      <c r="AK19" s="23"/>
      <c r="AL19" s="8"/>
      <c r="AM19" s="8"/>
      <c r="AN19" s="8"/>
      <c r="AO19" s="8"/>
      <c r="AP19" s="8"/>
    </row>
    <row r="20" spans="1:42" ht="15" customHeight="1" x14ac:dyDescent="0.2">
      <c r="A20" s="1"/>
      <c r="B20" s="26">
        <v>1985</v>
      </c>
      <c r="C20" s="26" t="s">
        <v>47</v>
      </c>
      <c r="D20" s="39" t="s">
        <v>37</v>
      </c>
      <c r="E20" s="26">
        <v>14</v>
      </c>
      <c r="F20" s="26">
        <v>0</v>
      </c>
      <c r="G20" s="26">
        <v>8</v>
      </c>
      <c r="H20" s="26">
        <v>3</v>
      </c>
      <c r="I20" s="26">
        <v>45</v>
      </c>
      <c r="J20" s="26">
        <v>10</v>
      </c>
      <c r="K20" s="26">
        <v>15</v>
      </c>
      <c r="L20" s="26">
        <v>12</v>
      </c>
      <c r="M20" s="26">
        <v>8</v>
      </c>
      <c r="N20" s="29">
        <v>0.54878048780487809</v>
      </c>
      <c r="O20" s="24">
        <v>82</v>
      </c>
      <c r="P20" s="18"/>
      <c r="Q20" s="18"/>
      <c r="R20" s="18"/>
      <c r="S20" s="18"/>
      <c r="T20" s="24"/>
      <c r="U20" s="26"/>
      <c r="V20" s="26"/>
      <c r="W20" s="26"/>
      <c r="X20" s="26"/>
      <c r="Y20" s="26"/>
      <c r="Z20" s="27"/>
      <c r="AA20" s="27"/>
      <c r="AB20" s="27"/>
      <c r="AC20" s="27"/>
      <c r="AD20" s="27"/>
      <c r="AE20" s="26"/>
      <c r="AF20" s="26"/>
      <c r="AG20" s="26"/>
      <c r="AH20" s="26"/>
      <c r="AI20" s="26">
        <v>1</v>
      </c>
      <c r="AJ20" s="26"/>
      <c r="AK20" s="23"/>
      <c r="AL20" s="8"/>
      <c r="AM20" s="8"/>
      <c r="AN20" s="8"/>
      <c r="AO20" s="8"/>
      <c r="AP20" s="8"/>
    </row>
    <row r="21" spans="1:42" ht="15" customHeight="1" x14ac:dyDescent="0.2">
      <c r="A21" s="1"/>
      <c r="B21" s="26">
        <v>1986</v>
      </c>
      <c r="C21" s="26" t="s">
        <v>47</v>
      </c>
      <c r="D21" s="39" t="s">
        <v>37</v>
      </c>
      <c r="E21" s="26">
        <v>10</v>
      </c>
      <c r="F21" s="26">
        <v>2</v>
      </c>
      <c r="G21" s="26">
        <v>12</v>
      </c>
      <c r="H21" s="26">
        <v>8</v>
      </c>
      <c r="I21" s="26">
        <v>33</v>
      </c>
      <c r="J21" s="26">
        <v>5</v>
      </c>
      <c r="K21" s="26">
        <v>4</v>
      </c>
      <c r="L21" s="26">
        <v>10</v>
      </c>
      <c r="M21" s="26">
        <v>14</v>
      </c>
      <c r="N21" s="73" t="s">
        <v>48</v>
      </c>
      <c r="O21" s="24">
        <v>0</v>
      </c>
      <c r="P21" s="18"/>
      <c r="Q21" s="18"/>
      <c r="R21" s="18"/>
      <c r="S21" s="18"/>
      <c r="T21" s="1"/>
      <c r="U21" s="26"/>
      <c r="V21" s="26"/>
      <c r="W21" s="26"/>
      <c r="X21" s="26"/>
      <c r="Y21" s="26"/>
      <c r="Z21" s="27"/>
      <c r="AA21" s="27"/>
      <c r="AB21" s="27"/>
      <c r="AC21" s="27"/>
      <c r="AD21" s="27"/>
      <c r="AE21" s="26"/>
      <c r="AF21" s="26"/>
      <c r="AG21" s="26"/>
      <c r="AH21" s="26"/>
      <c r="AI21" s="26">
        <v>1</v>
      </c>
      <c r="AJ21" s="26"/>
      <c r="AK21" s="23"/>
      <c r="AL21" s="8"/>
      <c r="AM21" s="8"/>
      <c r="AN21" s="8"/>
      <c r="AO21" s="8"/>
      <c r="AP21" s="8"/>
    </row>
    <row r="22" spans="1:42" ht="15" customHeight="1" x14ac:dyDescent="0.2">
      <c r="A22" s="1"/>
      <c r="B22" s="16" t="s">
        <v>9</v>
      </c>
      <c r="C22" s="17"/>
      <c r="D22" s="15"/>
      <c r="E22" s="18">
        <f t="shared" ref="E22:M22" si="1">SUM(E4:E21)</f>
        <v>183</v>
      </c>
      <c r="F22" s="18">
        <f t="shared" si="1"/>
        <v>26</v>
      </c>
      <c r="G22" s="18">
        <f t="shared" si="1"/>
        <v>207</v>
      </c>
      <c r="H22" s="18">
        <f t="shared" si="1"/>
        <v>151</v>
      </c>
      <c r="I22" s="18">
        <f t="shared" si="1"/>
        <v>326</v>
      </c>
      <c r="J22" s="18">
        <f t="shared" si="1"/>
        <v>42</v>
      </c>
      <c r="K22" s="18">
        <f t="shared" si="1"/>
        <v>72</v>
      </c>
      <c r="L22" s="18">
        <f t="shared" si="1"/>
        <v>108</v>
      </c>
      <c r="M22" s="18">
        <f t="shared" si="1"/>
        <v>104</v>
      </c>
      <c r="N22" s="30">
        <f>PRODUCT(293/O22)</f>
        <v>0.65842696629213482</v>
      </c>
      <c r="O22" s="31">
        <f>SUM(O16:O21)</f>
        <v>445</v>
      </c>
      <c r="P22" s="18"/>
      <c r="Q22" s="18"/>
      <c r="R22" s="18"/>
      <c r="S22" s="18"/>
      <c r="T22" s="1"/>
      <c r="U22" s="18">
        <f t="shared" ref="U22:AJ22" si="2">SUM(U4:U21)</f>
        <v>16</v>
      </c>
      <c r="V22" s="18">
        <f t="shared" si="2"/>
        <v>0</v>
      </c>
      <c r="W22" s="18">
        <f t="shared" si="2"/>
        <v>16</v>
      </c>
      <c r="X22" s="18">
        <f t="shared" si="2"/>
        <v>12</v>
      </c>
      <c r="Y22" s="18">
        <f t="shared" si="2"/>
        <v>0</v>
      </c>
      <c r="Z22" s="18">
        <f t="shared" si="2"/>
        <v>10</v>
      </c>
      <c r="AA22" s="18">
        <f t="shared" si="2"/>
        <v>2</v>
      </c>
      <c r="AB22" s="18">
        <f t="shared" si="2"/>
        <v>13</v>
      </c>
      <c r="AC22" s="18">
        <f t="shared" si="2"/>
        <v>9</v>
      </c>
      <c r="AD22" s="18">
        <f t="shared" si="2"/>
        <v>0</v>
      </c>
      <c r="AE22" s="18">
        <f t="shared" si="2"/>
        <v>5</v>
      </c>
      <c r="AF22" s="18">
        <f t="shared" si="2"/>
        <v>1</v>
      </c>
      <c r="AG22" s="18">
        <f t="shared" si="2"/>
        <v>4</v>
      </c>
      <c r="AH22" s="18">
        <f t="shared" si="2"/>
        <v>3</v>
      </c>
      <c r="AI22" s="18">
        <f t="shared" si="2"/>
        <v>3</v>
      </c>
      <c r="AJ22" s="18">
        <f t="shared" si="2"/>
        <v>1</v>
      </c>
      <c r="AK22" s="23"/>
      <c r="AL22" s="8"/>
      <c r="AM22" s="8"/>
      <c r="AN22" s="8"/>
      <c r="AO22" s="8"/>
      <c r="AP22" s="8"/>
    </row>
    <row r="23" spans="1:42" ht="15" customHeight="1" x14ac:dyDescent="0.2">
      <c r="A23" s="1"/>
      <c r="B23" s="28" t="s">
        <v>2</v>
      </c>
      <c r="C23" s="32"/>
      <c r="D23" s="33">
        <v>1030.3</v>
      </c>
      <c r="E23" s="1"/>
      <c r="F23" s="1"/>
      <c r="G23" s="1"/>
      <c r="H23" s="1"/>
      <c r="I23" s="1"/>
      <c r="J23" s="1"/>
      <c r="K23" s="1"/>
      <c r="L23" s="1"/>
      <c r="M23" s="1"/>
      <c r="N23" s="34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35"/>
      <c r="AJ23" s="1"/>
      <c r="AK23" s="23"/>
      <c r="AL23" s="8"/>
      <c r="AM23" s="8"/>
      <c r="AN23" s="8"/>
      <c r="AO23" s="8"/>
      <c r="AP23" s="8"/>
    </row>
    <row r="24" spans="1:42" s="9" customFormat="1" ht="15" customHeight="1" x14ac:dyDescent="0.25">
      <c r="A24" s="1"/>
      <c r="B24" s="1"/>
      <c r="C24" s="24"/>
      <c r="D24" s="24"/>
      <c r="E24" s="1"/>
      <c r="F24" s="1"/>
      <c r="G24" s="1"/>
      <c r="H24" s="1"/>
      <c r="I24" s="1"/>
      <c r="J24" s="1"/>
      <c r="K24" s="1"/>
      <c r="L24" s="1"/>
      <c r="M24" s="1"/>
      <c r="N24" s="34"/>
      <c r="O24" s="36"/>
      <c r="P24" s="1"/>
      <c r="Q24" s="37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23"/>
      <c r="AL24" s="8"/>
      <c r="AM24" s="8"/>
      <c r="AN24" s="8"/>
      <c r="AO24" s="8"/>
      <c r="AP24" s="8"/>
    </row>
    <row r="25" spans="1:42" ht="15" customHeight="1" x14ac:dyDescent="0.25">
      <c r="A25" s="1"/>
      <c r="B25" s="22" t="s">
        <v>89</v>
      </c>
      <c r="C25" s="38"/>
      <c r="D25" s="38"/>
      <c r="E25" s="18" t="s">
        <v>4</v>
      </c>
      <c r="F25" s="18" t="s">
        <v>12</v>
      </c>
      <c r="G25" s="15" t="s">
        <v>13</v>
      </c>
      <c r="H25" s="18" t="s">
        <v>14</v>
      </c>
      <c r="I25" s="18" t="s">
        <v>3</v>
      </c>
      <c r="J25" s="1"/>
      <c r="K25" s="18" t="s">
        <v>22</v>
      </c>
      <c r="L25" s="18" t="s">
        <v>23</v>
      </c>
      <c r="M25" s="18" t="s">
        <v>24</v>
      </c>
      <c r="N25" s="30" t="s">
        <v>32</v>
      </c>
      <c r="O25" s="24"/>
      <c r="P25" s="39" t="s">
        <v>29</v>
      </c>
      <c r="Q25" s="12"/>
      <c r="R25" s="12"/>
      <c r="S25" s="12"/>
      <c r="T25" s="40"/>
      <c r="U25" s="40"/>
      <c r="V25" s="40"/>
      <c r="W25" s="40"/>
      <c r="X25" s="40"/>
      <c r="Y25" s="12"/>
      <c r="Z25" s="12"/>
      <c r="AA25" s="12"/>
      <c r="AB25" s="12"/>
      <c r="AC25" s="40"/>
      <c r="AD25" s="12"/>
      <c r="AE25" s="12"/>
      <c r="AF25" s="12"/>
      <c r="AG25" s="12"/>
      <c r="AH25" s="12"/>
      <c r="AI25" s="12"/>
      <c r="AJ25" s="12"/>
      <c r="AK25" s="23"/>
      <c r="AL25" s="8"/>
      <c r="AM25" s="8"/>
      <c r="AN25" s="8"/>
      <c r="AO25" s="8"/>
      <c r="AP25" s="8"/>
    </row>
    <row r="26" spans="1:42" ht="15" customHeight="1" x14ac:dyDescent="0.2">
      <c r="A26" s="1"/>
      <c r="B26" s="39" t="s">
        <v>15</v>
      </c>
      <c r="C26" s="12"/>
      <c r="D26" s="42"/>
      <c r="E26" s="26">
        <f>PRODUCT(E22)</f>
        <v>183</v>
      </c>
      <c r="F26" s="26">
        <f>PRODUCT(F22)</f>
        <v>26</v>
      </c>
      <c r="G26" s="26">
        <f>PRODUCT(G22)</f>
        <v>207</v>
      </c>
      <c r="H26" s="26">
        <f>PRODUCT(H22)</f>
        <v>151</v>
      </c>
      <c r="I26" s="26">
        <f>PRODUCT(I22)</f>
        <v>326</v>
      </c>
      <c r="J26" s="1"/>
      <c r="K26" s="43">
        <f>PRODUCT((F26+G26)/E26)</f>
        <v>1.2732240437158471</v>
      </c>
      <c r="L26" s="43">
        <f>PRODUCT(H26/E26)</f>
        <v>0.82513661202185795</v>
      </c>
      <c r="M26" s="43">
        <f>PRODUCT(I26/78)</f>
        <v>4.1794871794871797</v>
      </c>
      <c r="N26" s="29">
        <f>PRODUCT(N22)</f>
        <v>0.65842696629213482</v>
      </c>
      <c r="O26" s="24">
        <f>PRODUCT(O22)</f>
        <v>445</v>
      </c>
      <c r="P26" s="44" t="s">
        <v>30</v>
      </c>
      <c r="Q26" s="45"/>
      <c r="R26" s="46" t="s">
        <v>90</v>
      </c>
      <c r="S26" s="46"/>
      <c r="T26" s="46"/>
      <c r="U26" s="46"/>
      <c r="V26" s="46"/>
      <c r="W26" s="44"/>
      <c r="X26" s="46"/>
      <c r="Y26" s="46"/>
      <c r="Z26" s="47" t="s">
        <v>33</v>
      </c>
      <c r="AA26" s="46"/>
      <c r="AB26" s="46" t="s">
        <v>91</v>
      </c>
      <c r="AC26" s="46"/>
      <c r="AD26" s="46"/>
      <c r="AE26" s="46"/>
      <c r="AF26" s="46"/>
      <c r="AG26" s="47"/>
      <c r="AH26" s="47"/>
      <c r="AI26" s="46"/>
      <c r="AJ26" s="137"/>
      <c r="AK26" s="23"/>
      <c r="AL26" s="8"/>
      <c r="AM26" s="8"/>
      <c r="AN26" s="8"/>
      <c r="AO26" s="8"/>
      <c r="AP26" s="8"/>
    </row>
    <row r="27" spans="1:42" ht="15" customHeight="1" x14ac:dyDescent="0.2">
      <c r="A27" s="1"/>
      <c r="B27" s="48" t="s">
        <v>16</v>
      </c>
      <c r="C27" s="49"/>
      <c r="D27" s="50"/>
      <c r="E27" s="26">
        <f>PRODUCT(U22)</f>
        <v>16</v>
      </c>
      <c r="F27" s="26">
        <f>PRODUCT(V22)</f>
        <v>0</v>
      </c>
      <c r="G27" s="26">
        <f>PRODUCT(W22)</f>
        <v>16</v>
      </c>
      <c r="H27" s="26">
        <f>PRODUCT(X22)</f>
        <v>12</v>
      </c>
      <c r="I27" s="26">
        <f>PRODUCT(Y22)</f>
        <v>0</v>
      </c>
      <c r="J27" s="1"/>
      <c r="K27" s="43">
        <f>PRODUCT((F27+G27)/E27)</f>
        <v>1</v>
      </c>
      <c r="L27" s="43">
        <f>PRODUCT(H27/E27)</f>
        <v>0.75</v>
      </c>
      <c r="M27" s="43"/>
      <c r="N27" s="29"/>
      <c r="O27" s="24"/>
      <c r="P27" s="51" t="s">
        <v>108</v>
      </c>
      <c r="Q27" s="52"/>
      <c r="R27" s="53" t="s">
        <v>90</v>
      </c>
      <c r="S27" s="53"/>
      <c r="T27" s="53"/>
      <c r="U27" s="53"/>
      <c r="V27" s="53"/>
      <c r="W27" s="51"/>
      <c r="X27" s="53"/>
      <c r="Y27" s="53"/>
      <c r="Z27" s="54" t="s">
        <v>33</v>
      </c>
      <c r="AA27" s="53"/>
      <c r="AB27" s="53" t="s">
        <v>91</v>
      </c>
      <c r="AC27" s="53"/>
      <c r="AD27" s="53"/>
      <c r="AE27" s="53"/>
      <c r="AF27" s="53"/>
      <c r="AG27" s="54"/>
      <c r="AH27" s="54"/>
      <c r="AI27" s="53"/>
      <c r="AJ27" s="138"/>
      <c r="AK27" s="23"/>
      <c r="AL27" s="8"/>
      <c r="AM27" s="8"/>
      <c r="AN27" s="8"/>
      <c r="AO27" s="8"/>
      <c r="AP27" s="8"/>
    </row>
    <row r="28" spans="1:42" ht="15" customHeight="1" x14ac:dyDescent="0.2">
      <c r="A28" s="1"/>
      <c r="B28" s="55" t="s">
        <v>17</v>
      </c>
      <c r="C28" s="56"/>
      <c r="D28" s="57"/>
      <c r="E28" s="27">
        <f>PRODUCT(Z22)</f>
        <v>10</v>
      </c>
      <c r="F28" s="27">
        <f>PRODUCT(AA22)</f>
        <v>2</v>
      </c>
      <c r="G28" s="27">
        <f>PRODUCT(AB22)</f>
        <v>13</v>
      </c>
      <c r="H28" s="27">
        <f>PRODUCT(AC22)</f>
        <v>9</v>
      </c>
      <c r="I28" s="27">
        <f>PRODUCT(AD22)</f>
        <v>0</v>
      </c>
      <c r="J28" s="1"/>
      <c r="K28" s="58">
        <f>PRODUCT((F28+G28)/E28)</f>
        <v>1.5</v>
      </c>
      <c r="L28" s="58">
        <f>PRODUCT(H28/E28)</f>
        <v>0.9</v>
      </c>
      <c r="M28" s="58"/>
      <c r="N28" s="59"/>
      <c r="O28" s="24"/>
      <c r="P28" s="51" t="s">
        <v>109</v>
      </c>
      <c r="Q28" s="52"/>
      <c r="R28" s="53" t="s">
        <v>93</v>
      </c>
      <c r="S28" s="53"/>
      <c r="T28" s="53"/>
      <c r="U28" s="53"/>
      <c r="V28" s="53"/>
      <c r="W28" s="51"/>
      <c r="X28" s="53"/>
      <c r="Y28" s="53"/>
      <c r="Z28" s="54" t="s">
        <v>92</v>
      </c>
      <c r="AA28" s="53"/>
      <c r="AB28" s="53" t="s">
        <v>94</v>
      </c>
      <c r="AC28" s="53"/>
      <c r="AD28" s="53"/>
      <c r="AE28" s="53"/>
      <c r="AF28" s="53"/>
      <c r="AG28" s="54"/>
      <c r="AH28" s="54"/>
      <c r="AI28" s="53"/>
      <c r="AJ28" s="138"/>
      <c r="AK28" s="23"/>
      <c r="AL28" s="8"/>
      <c r="AM28" s="8"/>
      <c r="AN28" s="8"/>
      <c r="AO28" s="8"/>
      <c r="AP28" s="8"/>
    </row>
    <row r="29" spans="1:42" ht="15" customHeight="1" x14ac:dyDescent="0.2">
      <c r="A29" s="1"/>
      <c r="B29" s="60" t="s">
        <v>18</v>
      </c>
      <c r="C29" s="61"/>
      <c r="D29" s="62"/>
      <c r="E29" s="18">
        <f>SUM(E26:E28)</f>
        <v>209</v>
      </c>
      <c r="F29" s="18">
        <f>SUM(F26:F28)</f>
        <v>28</v>
      </c>
      <c r="G29" s="18">
        <f>SUM(G26:G28)</f>
        <v>236</v>
      </c>
      <c r="H29" s="18">
        <f>SUM(H26:H28)</f>
        <v>172</v>
      </c>
      <c r="I29" s="18">
        <f>SUM(I26:I28)</f>
        <v>326</v>
      </c>
      <c r="J29" s="1"/>
      <c r="K29" s="63">
        <f>PRODUCT((F29+G29)/E29)</f>
        <v>1.263157894736842</v>
      </c>
      <c r="L29" s="63">
        <f>PRODUCT(H29/E29)</f>
        <v>0.82296650717703346</v>
      </c>
      <c r="M29" s="63">
        <v>4.18</v>
      </c>
      <c r="N29" s="30">
        <v>0.65800000000000003</v>
      </c>
      <c r="O29" s="24">
        <f>SUM(O26:O28)</f>
        <v>445</v>
      </c>
      <c r="P29" s="64" t="s">
        <v>31</v>
      </c>
      <c r="Q29" s="65"/>
      <c r="R29" s="66" t="s">
        <v>95</v>
      </c>
      <c r="S29" s="66"/>
      <c r="T29" s="66"/>
      <c r="U29" s="66"/>
      <c r="V29" s="66"/>
      <c r="W29" s="64"/>
      <c r="X29" s="66"/>
      <c r="Y29" s="66"/>
      <c r="Z29" s="67" t="s">
        <v>96</v>
      </c>
      <c r="AA29" s="66"/>
      <c r="AB29" s="66" t="s">
        <v>97</v>
      </c>
      <c r="AC29" s="66"/>
      <c r="AD29" s="66"/>
      <c r="AE29" s="66"/>
      <c r="AF29" s="66"/>
      <c r="AG29" s="67"/>
      <c r="AH29" s="67"/>
      <c r="AI29" s="66"/>
      <c r="AJ29" s="139"/>
      <c r="AK29" s="23"/>
      <c r="AL29" s="8"/>
      <c r="AM29" s="8"/>
      <c r="AN29" s="8"/>
      <c r="AO29" s="8"/>
      <c r="AP29" s="8"/>
    </row>
    <row r="30" spans="1:42" ht="15" customHeight="1" x14ac:dyDescent="0.25">
      <c r="A30" s="1"/>
      <c r="B30" s="35"/>
      <c r="C30" s="35"/>
      <c r="D30" s="35"/>
      <c r="E30" s="35"/>
      <c r="F30" s="35"/>
      <c r="G30" s="35"/>
      <c r="H30" s="35"/>
      <c r="I30" s="35"/>
      <c r="J30" s="1"/>
      <c r="K30" s="35"/>
      <c r="L30" s="35"/>
      <c r="M30" s="35"/>
      <c r="N30" s="34"/>
      <c r="O30" s="24"/>
      <c r="P30" s="1"/>
      <c r="Q30" s="37"/>
      <c r="R30" s="1"/>
      <c r="S30" s="1"/>
      <c r="T30" s="24"/>
      <c r="U30" s="24"/>
      <c r="V30" s="68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23"/>
      <c r="AL30" s="8"/>
      <c r="AM30" s="8"/>
      <c r="AN30" s="8"/>
      <c r="AO30" s="8"/>
      <c r="AP30" s="8"/>
    </row>
    <row r="31" spans="1:42" ht="15" customHeight="1" x14ac:dyDescent="0.25">
      <c r="A31" s="1"/>
      <c r="B31" s="39" t="s">
        <v>110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40"/>
      <c r="O31" s="11"/>
      <c r="P31" s="12"/>
      <c r="Q31" s="12"/>
      <c r="R31" s="12"/>
      <c r="S31" s="12"/>
      <c r="T31" s="11"/>
      <c r="U31" s="11"/>
      <c r="V31" s="141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42"/>
      <c r="AK31" s="23"/>
      <c r="AL31" s="8"/>
      <c r="AM31" s="8"/>
      <c r="AN31" s="8"/>
      <c r="AO31" s="8"/>
      <c r="AP31" s="8"/>
    </row>
    <row r="32" spans="1:42" ht="15" customHeight="1" x14ac:dyDescent="0.25">
      <c r="A32" s="1"/>
      <c r="B32" s="37"/>
      <c r="C32" s="37"/>
      <c r="D32" s="37"/>
      <c r="E32" s="37"/>
      <c r="F32" s="37"/>
      <c r="G32" s="37"/>
      <c r="H32" s="37"/>
      <c r="I32" s="37"/>
      <c r="J32" s="1"/>
      <c r="K32" s="37"/>
      <c r="L32" s="37"/>
      <c r="M32" s="37"/>
      <c r="N32" s="34"/>
      <c r="O32" s="24"/>
      <c r="P32" s="1"/>
      <c r="Q32" s="37"/>
      <c r="R32" s="1"/>
      <c r="S32" s="1"/>
      <c r="T32" s="24"/>
      <c r="U32" s="24"/>
      <c r="V32" s="68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23"/>
      <c r="AL32" s="8"/>
      <c r="AM32" s="8"/>
      <c r="AN32" s="8"/>
      <c r="AO32" s="8"/>
      <c r="AP32" s="8"/>
    </row>
    <row r="33" spans="1:42" ht="15" customHeight="1" x14ac:dyDescent="0.2">
      <c r="A33" s="1"/>
      <c r="B33" s="1" t="s">
        <v>34</v>
      </c>
      <c r="C33" s="1"/>
      <c r="D33" s="1" t="s">
        <v>98</v>
      </c>
      <c r="E33" s="1"/>
      <c r="F33" s="1"/>
      <c r="G33" s="1"/>
      <c r="H33" s="1"/>
      <c r="I33" s="1"/>
      <c r="J33" s="1"/>
      <c r="K33" s="1"/>
      <c r="L33" s="1"/>
      <c r="M33" s="1"/>
      <c r="N33" s="37"/>
      <c r="O33" s="24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23"/>
      <c r="AL33" s="8"/>
      <c r="AM33" s="8"/>
      <c r="AN33" s="8"/>
      <c r="AO33" s="8"/>
      <c r="AP33" s="8"/>
    </row>
    <row r="34" spans="1:42" ht="15" customHeight="1" x14ac:dyDescent="0.2">
      <c r="A34" s="1"/>
      <c r="B34" s="1"/>
      <c r="C34" s="1"/>
      <c r="D34" s="1" t="s">
        <v>99</v>
      </c>
      <c r="E34" s="1"/>
      <c r="F34" s="1"/>
      <c r="G34" s="1"/>
      <c r="H34" s="1"/>
      <c r="I34" s="1"/>
      <c r="J34" s="1"/>
      <c r="K34" s="1"/>
      <c r="L34" s="1"/>
      <c r="M34" s="1"/>
      <c r="N34" s="37"/>
      <c r="O34" s="24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23"/>
      <c r="AL34" s="8"/>
      <c r="AM34" s="8"/>
      <c r="AN34" s="8"/>
      <c r="AO34" s="8"/>
      <c r="AP34" s="8"/>
    </row>
    <row r="35" spans="1:42" ht="15" customHeight="1" x14ac:dyDescent="0.2">
      <c r="A35" s="1"/>
      <c r="B35" s="1"/>
      <c r="C35" s="1"/>
      <c r="D35" s="1" t="s">
        <v>100</v>
      </c>
      <c r="E35" s="1"/>
      <c r="F35" s="1"/>
      <c r="G35" s="1"/>
      <c r="H35" s="1"/>
      <c r="I35" s="1"/>
      <c r="J35" s="1"/>
      <c r="K35" s="1"/>
      <c r="L35" s="1"/>
      <c r="M35" s="1"/>
      <c r="N35" s="37"/>
      <c r="O35" s="24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23"/>
      <c r="AL35" s="8"/>
      <c r="AM35" s="8"/>
      <c r="AN35" s="8"/>
      <c r="AO35" s="8"/>
      <c r="AP35" s="8"/>
    </row>
    <row r="36" spans="1:42" ht="15" customHeight="1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37"/>
      <c r="O36" s="24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23"/>
      <c r="AL36" s="8"/>
      <c r="AM36" s="8"/>
      <c r="AN36" s="8"/>
      <c r="AO36" s="8"/>
      <c r="AP36" s="8"/>
    </row>
    <row r="37" spans="1:42" s="70" customFormat="1" ht="15" customHeight="1" x14ac:dyDescent="0.2">
      <c r="A37" s="1"/>
      <c r="B37" s="1"/>
      <c r="C37" s="8"/>
      <c r="D37" s="1"/>
      <c r="E37" s="1"/>
      <c r="F37" s="1"/>
      <c r="G37" s="1"/>
      <c r="H37" s="1"/>
      <c r="I37" s="1"/>
      <c r="J37" s="1"/>
      <c r="K37" s="1"/>
      <c r="L37" s="1"/>
      <c r="M37" s="69"/>
      <c r="N37" s="69"/>
      <c r="O37" s="24"/>
      <c r="P37" s="24"/>
      <c r="Q37" s="24"/>
      <c r="R37" s="24"/>
      <c r="S37" s="24"/>
      <c r="T37" s="24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23"/>
      <c r="AL37" s="8"/>
      <c r="AM37" s="8"/>
      <c r="AN37" s="8"/>
      <c r="AO37" s="8"/>
      <c r="AP37" s="8"/>
    </row>
    <row r="38" spans="1:42" s="70" customFormat="1" ht="15" customHeight="1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24"/>
      <c r="P38" s="24"/>
      <c r="Q38" s="24"/>
      <c r="R38" s="24"/>
      <c r="S38" s="24"/>
      <c r="T38" s="24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23"/>
      <c r="AL38" s="8"/>
      <c r="AM38" s="8"/>
      <c r="AN38" s="8"/>
      <c r="AO38" s="8"/>
      <c r="AP38" s="8"/>
    </row>
    <row r="39" spans="1:42" s="70" customFormat="1" ht="15" customHeight="1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24"/>
      <c r="P39" s="24"/>
      <c r="Q39" s="24"/>
      <c r="R39" s="24"/>
      <c r="S39" s="24"/>
      <c r="T39" s="24"/>
      <c r="U39" s="1"/>
      <c r="V39" s="1"/>
      <c r="W39" s="1"/>
      <c r="X39" s="1"/>
      <c r="Y39" s="1"/>
      <c r="Z39" s="1"/>
      <c r="AA39" s="1"/>
      <c r="AB39" s="1"/>
      <c r="AC39" s="1"/>
      <c r="AD39" s="1"/>
      <c r="AE39" s="24"/>
      <c r="AF39" s="24"/>
      <c r="AG39" s="24"/>
      <c r="AH39" s="24"/>
      <c r="AI39" s="24"/>
      <c r="AJ39" s="24"/>
      <c r="AK39" s="23"/>
      <c r="AL39" s="8"/>
      <c r="AM39" s="8"/>
      <c r="AN39" s="8"/>
      <c r="AO39" s="8"/>
      <c r="AP39" s="8"/>
    </row>
    <row r="40" spans="1:42" ht="15" customHeight="1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24"/>
      <c r="P40" s="24"/>
      <c r="Q40" s="24"/>
      <c r="R40" s="24"/>
      <c r="S40" s="24"/>
      <c r="T40" s="24"/>
      <c r="U40" s="1"/>
      <c r="V40" s="1"/>
      <c r="W40" s="1"/>
      <c r="X40" s="1"/>
      <c r="Y40" s="1"/>
      <c r="Z40" s="1"/>
      <c r="AA40" s="1"/>
      <c r="AB40" s="1"/>
      <c r="AC40" s="1"/>
      <c r="AD40" s="1"/>
      <c r="AE40" s="24"/>
      <c r="AF40" s="24"/>
      <c r="AG40" s="24"/>
      <c r="AH40" s="24"/>
      <c r="AI40" s="24"/>
      <c r="AJ40" s="24"/>
      <c r="AK40" s="23"/>
      <c r="AL40" s="8"/>
      <c r="AM40" s="8"/>
      <c r="AN40" s="8"/>
      <c r="AO40" s="8"/>
      <c r="AP40" s="8"/>
    </row>
    <row r="41" spans="1:42" ht="15" customHeight="1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24"/>
      <c r="P41" s="24"/>
      <c r="Q41" s="24"/>
      <c r="R41" s="24"/>
      <c r="S41" s="24"/>
      <c r="T41" s="24"/>
      <c r="U41" s="1"/>
      <c r="V41" s="1"/>
      <c r="W41" s="1"/>
      <c r="X41" s="1"/>
      <c r="Y41" s="1"/>
      <c r="Z41" s="1"/>
      <c r="AA41" s="1"/>
      <c r="AB41" s="1"/>
      <c r="AC41" s="1"/>
      <c r="AD41" s="1"/>
      <c r="AE41" s="24"/>
      <c r="AF41" s="24"/>
      <c r="AG41" s="24"/>
      <c r="AH41" s="24"/>
      <c r="AI41" s="24"/>
      <c r="AJ41" s="24"/>
      <c r="AK41" s="8"/>
      <c r="AL41" s="8"/>
      <c r="AM41" s="8"/>
      <c r="AN41" s="8"/>
      <c r="AO41" s="8"/>
      <c r="AP41" s="8"/>
    </row>
    <row r="42" spans="1:42" ht="15" customHeight="1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34"/>
      <c r="O42" s="24"/>
      <c r="P42" s="24"/>
      <c r="Q42" s="24"/>
      <c r="R42" s="24"/>
      <c r="S42" s="24"/>
      <c r="T42" s="24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23"/>
      <c r="AL42" s="8"/>
      <c r="AM42" s="8"/>
      <c r="AN42" s="8"/>
      <c r="AO42" s="8"/>
      <c r="AP42" s="8"/>
    </row>
    <row r="43" spans="1:42" ht="15" customHeight="1" x14ac:dyDescent="0.2">
      <c r="A43" s="1"/>
      <c r="B43" s="1"/>
      <c r="C43" s="8"/>
      <c r="D43" s="1"/>
      <c r="E43" s="1"/>
      <c r="F43" s="1"/>
      <c r="G43" s="1"/>
      <c r="H43" s="1"/>
      <c r="I43" s="1"/>
      <c r="J43" s="1"/>
      <c r="K43" s="1"/>
      <c r="L43" s="1"/>
      <c r="M43" s="69"/>
      <c r="N43" s="34"/>
      <c r="O43" s="24"/>
      <c r="P43" s="24"/>
      <c r="Q43" s="24"/>
      <c r="R43" s="24"/>
      <c r="S43" s="24"/>
      <c r="T43" s="24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8"/>
      <c r="AL43" s="8"/>
      <c r="AM43" s="8"/>
      <c r="AN43" s="8"/>
      <c r="AO43" s="8"/>
      <c r="AP43" s="8"/>
    </row>
    <row r="44" spans="1:42" ht="15" customHeight="1" x14ac:dyDescent="0.2">
      <c r="A44" s="1"/>
      <c r="B44" s="1"/>
      <c r="C44" s="8"/>
      <c r="D44" s="1"/>
      <c r="E44" s="1"/>
      <c r="F44" s="1"/>
      <c r="G44" s="1"/>
      <c r="H44" s="1"/>
      <c r="I44" s="1"/>
      <c r="J44" s="1"/>
      <c r="K44" s="1"/>
      <c r="L44" s="1"/>
      <c r="M44" s="69"/>
      <c r="N44" s="69"/>
      <c r="O44" s="24"/>
      <c r="P44" s="24"/>
      <c r="Q44" s="24"/>
      <c r="R44" s="24"/>
      <c r="S44" s="24"/>
      <c r="T44" s="24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8"/>
      <c r="AL44" s="8"/>
      <c r="AM44" s="8"/>
      <c r="AN44" s="8"/>
      <c r="AO44" s="8"/>
      <c r="AP44" s="8"/>
    </row>
    <row r="45" spans="1:42" ht="15" customHeight="1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24"/>
      <c r="P45" s="24"/>
      <c r="Q45" s="24"/>
      <c r="R45" s="24"/>
      <c r="S45" s="24"/>
      <c r="T45" s="24"/>
      <c r="U45" s="1"/>
      <c r="V45" s="37"/>
      <c r="W45" s="1"/>
      <c r="X45" s="1"/>
      <c r="Y45" s="24"/>
      <c r="Z45" s="24"/>
      <c r="AA45" s="68"/>
      <c r="AB45" s="1"/>
      <c r="AC45" s="1"/>
      <c r="AD45" s="1"/>
      <c r="AE45" s="1"/>
      <c r="AF45" s="1"/>
      <c r="AG45" s="1"/>
      <c r="AH45" s="1"/>
      <c r="AI45" s="1"/>
      <c r="AJ45" s="1"/>
      <c r="AK45" s="8"/>
      <c r="AL45" s="70"/>
      <c r="AM45" s="70"/>
      <c r="AN45" s="70"/>
      <c r="AO45" s="70"/>
      <c r="AP45" s="70"/>
    </row>
    <row r="46" spans="1:42" ht="15" customHeight="1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24"/>
      <c r="P46" s="24"/>
      <c r="Q46" s="24"/>
      <c r="R46" s="24"/>
      <c r="S46" s="24"/>
      <c r="T46" s="24"/>
      <c r="U46" s="1"/>
      <c r="V46" s="37"/>
      <c r="W46" s="1"/>
      <c r="X46" s="1"/>
      <c r="Y46" s="24"/>
      <c r="Z46" s="24"/>
      <c r="AA46" s="68"/>
      <c r="AB46" s="68"/>
      <c r="AC46" s="24"/>
      <c r="AD46" s="24"/>
      <c r="AE46" s="24"/>
      <c r="AF46" s="24"/>
      <c r="AG46" s="24"/>
      <c r="AH46" s="24"/>
      <c r="AI46" s="24"/>
      <c r="AJ46" s="24"/>
      <c r="AK46" s="8"/>
      <c r="AL46" s="70"/>
      <c r="AM46" s="70"/>
      <c r="AN46" s="70"/>
      <c r="AO46" s="70"/>
      <c r="AP46" s="70"/>
    </row>
    <row r="47" spans="1:42" ht="15" customHeight="1" x14ac:dyDescent="0.25">
      <c r="A47" s="7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24"/>
      <c r="P47" s="24"/>
      <c r="Q47" s="24"/>
      <c r="R47" s="24"/>
      <c r="S47" s="24"/>
      <c r="T47" s="24"/>
      <c r="U47" s="1"/>
      <c r="V47" s="37"/>
      <c r="W47" s="1"/>
      <c r="X47" s="1"/>
      <c r="Y47" s="24"/>
      <c r="Z47" s="24"/>
      <c r="AA47" s="68"/>
      <c r="AB47" s="68"/>
      <c r="AC47" s="24"/>
      <c r="AD47" s="24"/>
      <c r="AE47" s="24"/>
      <c r="AF47" s="24"/>
      <c r="AG47" s="24"/>
      <c r="AH47" s="24"/>
      <c r="AI47" s="24"/>
      <c r="AJ47" s="24"/>
      <c r="AK47" s="8"/>
    </row>
    <row r="48" spans="1:42" ht="15" customHeight="1" x14ac:dyDescent="0.25">
      <c r="A48" s="7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24"/>
      <c r="P48" s="24"/>
      <c r="Q48" s="24"/>
      <c r="R48" s="24"/>
      <c r="S48" s="24"/>
      <c r="T48" s="24"/>
      <c r="U48" s="1"/>
      <c r="V48" s="37"/>
      <c r="W48" s="1"/>
      <c r="X48" s="1"/>
      <c r="Y48" s="24"/>
      <c r="Z48" s="24"/>
      <c r="AA48" s="68"/>
      <c r="AB48" s="68"/>
      <c r="AC48" s="24"/>
      <c r="AD48" s="24"/>
      <c r="AE48" s="24"/>
      <c r="AF48" s="24"/>
      <c r="AG48" s="24"/>
      <c r="AH48" s="24"/>
      <c r="AI48" s="24"/>
      <c r="AJ48" s="24"/>
      <c r="AK48" s="8"/>
    </row>
    <row r="49" spans="1:37" ht="15" customHeight="1" x14ac:dyDescent="0.25">
      <c r="A49" s="7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34"/>
      <c r="O49" s="24"/>
      <c r="P49" s="24"/>
      <c r="Q49" s="24"/>
      <c r="R49" s="24"/>
      <c r="S49" s="24"/>
      <c r="T49" s="24"/>
      <c r="U49" s="1"/>
      <c r="V49" s="37"/>
      <c r="W49" s="1"/>
      <c r="X49" s="1"/>
      <c r="Y49" s="24"/>
      <c r="Z49" s="24"/>
      <c r="AA49" s="68"/>
      <c r="AB49" s="1"/>
      <c r="AC49" s="1"/>
      <c r="AD49" s="1"/>
      <c r="AE49" s="1"/>
      <c r="AF49" s="1"/>
      <c r="AG49" s="1"/>
      <c r="AH49" s="1"/>
      <c r="AI49" s="1"/>
      <c r="AJ49" s="1"/>
      <c r="AK49" s="8"/>
    </row>
    <row r="50" spans="1:37" ht="15" customHeight="1" x14ac:dyDescent="0.25">
      <c r="A50" s="71"/>
      <c r="B50" s="1"/>
      <c r="C50" s="8"/>
      <c r="D50" s="1"/>
      <c r="E50" s="1"/>
      <c r="F50" s="1"/>
      <c r="G50" s="1"/>
      <c r="H50" s="1"/>
      <c r="I50" s="1"/>
      <c r="J50" s="1"/>
      <c r="K50" s="1"/>
      <c r="L50" s="1"/>
      <c r="M50" s="69"/>
      <c r="N50" s="34"/>
      <c r="O50" s="24"/>
      <c r="P50" s="24"/>
      <c r="Q50" s="24"/>
      <c r="R50" s="24"/>
      <c r="S50" s="24"/>
      <c r="T50" s="24"/>
      <c r="U50" s="1"/>
      <c r="V50" s="37"/>
      <c r="W50" s="1"/>
      <c r="X50" s="24"/>
      <c r="Y50" s="24"/>
      <c r="Z50" s="24"/>
      <c r="AA50" s="24"/>
      <c r="AB50" s="1"/>
      <c r="AC50" s="1"/>
      <c r="AD50" s="1"/>
      <c r="AE50" s="1"/>
      <c r="AF50" s="1"/>
      <c r="AG50" s="1"/>
      <c r="AH50" s="1"/>
      <c r="AI50" s="1"/>
      <c r="AJ50" s="1"/>
      <c r="AK50" s="8"/>
    </row>
    <row r="51" spans="1:37" ht="15" customHeight="1" x14ac:dyDescent="0.25">
      <c r="A51" s="7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24"/>
      <c r="P51" s="24"/>
      <c r="Q51" s="24"/>
      <c r="R51" s="24"/>
      <c r="S51" s="24"/>
      <c r="T51" s="24"/>
      <c r="U51" s="1"/>
      <c r="V51" s="37"/>
      <c r="W51" s="1"/>
      <c r="X51" s="1"/>
      <c r="Y51" s="24"/>
      <c r="Z51" s="24"/>
      <c r="AA51" s="68"/>
      <c r="AB51" s="68"/>
      <c r="AC51" s="24"/>
      <c r="AD51" s="24"/>
      <c r="AE51" s="24"/>
      <c r="AF51" s="24"/>
      <c r="AG51" s="24"/>
      <c r="AH51" s="24"/>
      <c r="AI51" s="24"/>
      <c r="AJ51" s="24"/>
      <c r="AK51" s="8"/>
    </row>
    <row r="52" spans="1:37" ht="15" customHeight="1" x14ac:dyDescent="0.25"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37"/>
      <c r="O52" s="24"/>
      <c r="P52" s="24"/>
      <c r="Q52" s="24"/>
      <c r="R52" s="24"/>
      <c r="S52" s="24"/>
      <c r="T52" s="24"/>
      <c r="U52" s="1"/>
      <c r="V52" s="37"/>
      <c r="W52" s="1"/>
      <c r="X52" s="1"/>
      <c r="Y52" s="24"/>
      <c r="Z52" s="24"/>
      <c r="AA52" s="68"/>
      <c r="AB52" s="1"/>
      <c r="AC52" s="1"/>
      <c r="AD52" s="1"/>
      <c r="AE52" s="1"/>
      <c r="AF52" s="1"/>
      <c r="AG52" s="1"/>
      <c r="AH52" s="1"/>
      <c r="AI52" s="1"/>
      <c r="AJ52" s="1"/>
    </row>
    <row r="53" spans="1:37" ht="15" customHeight="1" x14ac:dyDescent="0.25"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37"/>
      <c r="O53" s="24"/>
      <c r="P53" s="24"/>
      <c r="Q53" s="24"/>
      <c r="R53" s="24"/>
      <c r="S53" s="24"/>
      <c r="T53" s="24"/>
      <c r="U53" s="1"/>
      <c r="V53" s="37"/>
      <c r="W53" s="1"/>
      <c r="X53" s="1"/>
      <c r="Y53" s="24"/>
      <c r="Z53" s="24"/>
      <c r="AA53" s="68"/>
      <c r="AB53" s="1"/>
      <c r="AC53" s="1"/>
      <c r="AD53" s="1"/>
      <c r="AE53" s="1"/>
      <c r="AF53" s="1"/>
      <c r="AG53" s="1"/>
      <c r="AH53" s="1"/>
      <c r="AI53" s="1"/>
      <c r="AJ53" s="1"/>
    </row>
    <row r="54" spans="1:37" ht="15" customHeight="1" x14ac:dyDescent="0.25"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37"/>
      <c r="O54" s="24"/>
      <c r="P54" s="8"/>
      <c r="Q54" s="8"/>
      <c r="R54" s="8"/>
      <c r="S54" s="1"/>
      <c r="T54" s="24"/>
      <c r="U54" s="1"/>
      <c r="V54" s="37"/>
      <c r="W54" s="1"/>
      <c r="X54" s="1"/>
      <c r="Y54" s="24"/>
      <c r="Z54" s="24"/>
      <c r="AA54" s="68"/>
      <c r="AB54" s="1"/>
      <c r="AC54" s="1"/>
      <c r="AD54" s="1"/>
      <c r="AE54" s="1"/>
      <c r="AF54" s="1"/>
      <c r="AG54" s="1"/>
      <c r="AH54" s="1"/>
      <c r="AI54" s="1"/>
      <c r="AJ54" s="1"/>
    </row>
    <row r="55" spans="1:37" ht="15" customHeight="1" x14ac:dyDescent="0.25"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37"/>
      <c r="O55" s="24"/>
      <c r="P55" s="8"/>
      <c r="Q55" s="8"/>
      <c r="R55" s="8"/>
      <c r="S55" s="1"/>
      <c r="T55" s="24"/>
      <c r="U55" s="1"/>
      <c r="V55" s="37"/>
      <c r="W55" s="1"/>
      <c r="X55" s="1"/>
      <c r="Y55" s="24"/>
      <c r="Z55" s="24"/>
      <c r="AA55" s="68"/>
      <c r="AB55" s="1"/>
      <c r="AC55" s="1"/>
      <c r="AD55" s="1"/>
      <c r="AE55" s="1"/>
      <c r="AF55" s="1"/>
      <c r="AG55" s="1"/>
      <c r="AH55" s="1"/>
      <c r="AI55" s="1"/>
      <c r="AJ55" s="1"/>
    </row>
    <row r="56" spans="1:37" ht="15" customHeight="1" x14ac:dyDescent="0.25"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37"/>
      <c r="O56" s="24"/>
      <c r="P56" s="8"/>
      <c r="Q56" s="8"/>
      <c r="R56" s="8"/>
      <c r="S56" s="1"/>
      <c r="T56" s="24"/>
      <c r="U56" s="1"/>
      <c r="V56" s="37"/>
      <c r="W56" s="1"/>
      <c r="X56" s="1"/>
      <c r="Y56" s="24"/>
      <c r="Z56" s="24"/>
      <c r="AA56" s="68"/>
      <c r="AB56" s="1"/>
      <c r="AC56" s="1"/>
      <c r="AD56" s="1"/>
      <c r="AE56" s="1"/>
      <c r="AF56" s="1"/>
      <c r="AG56" s="1"/>
      <c r="AH56" s="1"/>
      <c r="AI56" s="1"/>
      <c r="AJ56" s="1"/>
    </row>
    <row r="57" spans="1:37" ht="15" customHeight="1" x14ac:dyDescent="0.25">
      <c r="P57" s="8"/>
      <c r="Q57" s="8"/>
      <c r="R57" s="8"/>
      <c r="S57" s="1"/>
      <c r="T57" s="24"/>
    </row>
    <row r="58" spans="1:37" ht="15" customHeight="1" x14ac:dyDescent="0.25">
      <c r="P58" s="8"/>
      <c r="Q58" s="8"/>
      <c r="R58" s="8"/>
      <c r="S58" s="1"/>
      <c r="T58" s="24"/>
    </row>
    <row r="59" spans="1:37" ht="15" customHeight="1" x14ac:dyDescent="0.25">
      <c r="P59" s="8"/>
      <c r="Q59" s="8"/>
      <c r="R59" s="8"/>
      <c r="S59" s="1"/>
      <c r="T59" s="24"/>
    </row>
    <row r="60" spans="1:37" ht="15" customHeight="1" x14ac:dyDescent="0.25">
      <c r="P60" s="8"/>
      <c r="Q60" s="8"/>
      <c r="R60" s="8"/>
      <c r="S60" s="1"/>
      <c r="T60" s="24"/>
    </row>
    <row r="61" spans="1:37" ht="15" customHeight="1" x14ac:dyDescent="0.25">
      <c r="P61" s="8"/>
      <c r="Q61" s="8"/>
      <c r="R61" s="8"/>
      <c r="S61" s="1"/>
      <c r="T61" s="24"/>
    </row>
    <row r="62" spans="1:37" ht="15" customHeight="1" x14ac:dyDescent="0.25">
      <c r="P62" s="8"/>
      <c r="Q62" s="8"/>
      <c r="R62" s="8"/>
      <c r="S62" s="1"/>
      <c r="T62" s="24"/>
    </row>
    <row r="63" spans="1:37" ht="15" customHeight="1" x14ac:dyDescent="0.25">
      <c r="P63" s="8"/>
      <c r="Q63" s="8"/>
      <c r="R63" s="8"/>
      <c r="S63" s="1"/>
      <c r="T63" s="24"/>
    </row>
    <row r="64" spans="1:37" ht="15" customHeight="1" x14ac:dyDescent="0.25">
      <c r="P64" s="8"/>
      <c r="Q64" s="8"/>
      <c r="R64" s="8"/>
      <c r="S64" s="1"/>
      <c r="T64" s="24"/>
    </row>
    <row r="65" spans="16:20" ht="15" customHeight="1" x14ac:dyDescent="0.25">
      <c r="P65" s="8"/>
      <c r="Q65" s="8"/>
      <c r="R65" s="8"/>
      <c r="S65" s="1"/>
      <c r="T65" s="24"/>
    </row>
    <row r="66" spans="16:20" ht="15" customHeight="1" x14ac:dyDescent="0.25">
      <c r="P66" s="8"/>
      <c r="Q66" s="8"/>
      <c r="R66" s="8"/>
      <c r="S66" s="1"/>
      <c r="T66" s="24"/>
    </row>
    <row r="67" spans="16:20" ht="15" customHeight="1" x14ac:dyDescent="0.25">
      <c r="P67" s="8"/>
      <c r="Q67" s="8"/>
      <c r="R67" s="8"/>
      <c r="S67" s="1"/>
      <c r="T67" s="24"/>
    </row>
    <row r="68" spans="16:20" ht="15" customHeight="1" x14ac:dyDescent="0.25">
      <c r="P68" s="8"/>
      <c r="Q68" s="8"/>
      <c r="R68" s="8"/>
      <c r="S68" s="1"/>
      <c r="T68" s="24"/>
    </row>
    <row r="69" spans="16:20" ht="15" customHeight="1" x14ac:dyDescent="0.25">
      <c r="P69" s="8"/>
      <c r="Q69" s="8"/>
      <c r="R69" s="8"/>
      <c r="S69" s="1"/>
      <c r="T69" s="24"/>
    </row>
    <row r="70" spans="16:20" ht="15" customHeight="1" x14ac:dyDescent="0.25">
      <c r="P70" s="8"/>
      <c r="Q70" s="8"/>
      <c r="R70" s="8"/>
      <c r="S70" s="1"/>
      <c r="T70" s="24"/>
    </row>
    <row r="71" spans="16:20" ht="15" customHeight="1" x14ac:dyDescent="0.25">
      <c r="P71" s="8"/>
      <c r="Q71" s="8"/>
      <c r="R71" s="8"/>
      <c r="S71" s="1"/>
      <c r="T71" s="24"/>
    </row>
    <row r="72" spans="16:20" ht="15" customHeight="1" x14ac:dyDescent="0.25">
      <c r="P72" s="8"/>
      <c r="Q72" s="8"/>
      <c r="R72" s="8"/>
      <c r="S72" s="1"/>
      <c r="T72" s="24"/>
    </row>
    <row r="73" spans="16:20" ht="15" customHeight="1" x14ac:dyDescent="0.25">
      <c r="P73" s="8"/>
      <c r="Q73" s="8"/>
      <c r="R73" s="8"/>
      <c r="S73" s="1"/>
      <c r="T73" s="24"/>
    </row>
    <row r="74" spans="16:20" ht="15" customHeight="1" x14ac:dyDescent="0.25">
      <c r="P74" s="8"/>
      <c r="Q74" s="8"/>
      <c r="R74" s="8"/>
      <c r="S74" s="1"/>
      <c r="T74" s="24"/>
    </row>
    <row r="75" spans="16:20" ht="15" customHeight="1" x14ac:dyDescent="0.25">
      <c r="P75" s="8"/>
      <c r="Q75" s="8"/>
      <c r="R75" s="8"/>
      <c r="S75" s="1"/>
      <c r="T75" s="24"/>
    </row>
    <row r="76" spans="16:20" ht="15" customHeight="1" x14ac:dyDescent="0.25">
      <c r="P76" s="8"/>
      <c r="Q76" s="8"/>
      <c r="R76" s="8"/>
      <c r="S76" s="1"/>
      <c r="T76" s="24"/>
    </row>
    <row r="77" spans="16:20" ht="15" customHeight="1" x14ac:dyDescent="0.25">
      <c r="P77" s="8"/>
      <c r="Q77" s="8"/>
      <c r="R77" s="8"/>
      <c r="S77" s="1"/>
      <c r="T77" s="24"/>
    </row>
    <row r="78" spans="16:20" ht="15" customHeight="1" x14ac:dyDescent="0.25">
      <c r="P78" s="8"/>
      <c r="Q78" s="8"/>
      <c r="R78" s="8"/>
      <c r="S78" s="1"/>
      <c r="T78" s="24"/>
    </row>
    <row r="79" spans="16:20" ht="15" customHeight="1" x14ac:dyDescent="0.25">
      <c r="P79" s="8"/>
      <c r="Q79" s="8"/>
      <c r="R79" s="8"/>
      <c r="S79" s="1"/>
      <c r="T79" s="24"/>
    </row>
    <row r="80" spans="16:20" ht="15" customHeight="1" x14ac:dyDescent="0.25">
      <c r="P80" s="8"/>
      <c r="Q80" s="8"/>
      <c r="R80" s="8"/>
      <c r="S80" s="1"/>
      <c r="T80" s="24"/>
    </row>
    <row r="81" spans="16:20" ht="15" customHeight="1" x14ac:dyDescent="0.25">
      <c r="P81" s="8"/>
      <c r="Q81" s="8"/>
      <c r="R81" s="8"/>
      <c r="S81" s="1"/>
      <c r="T81" s="24"/>
    </row>
    <row r="82" spans="16:20" ht="15" customHeight="1" x14ac:dyDescent="0.25">
      <c r="P82" s="8"/>
      <c r="Q82" s="8"/>
      <c r="R82" s="8"/>
      <c r="S82" s="1"/>
      <c r="T82" s="24"/>
    </row>
    <row r="83" spans="16:20" ht="15" customHeight="1" x14ac:dyDescent="0.25">
      <c r="P83" s="8"/>
      <c r="Q83" s="8"/>
      <c r="R83" s="8"/>
      <c r="S83" s="1"/>
      <c r="T83" s="24"/>
    </row>
    <row r="84" spans="16:20" ht="15" customHeight="1" x14ac:dyDescent="0.25">
      <c r="P84" s="8"/>
      <c r="Q84" s="8"/>
      <c r="R84" s="8"/>
    </row>
    <row r="85" spans="16:20" ht="15" customHeight="1" x14ac:dyDescent="0.25">
      <c r="P85" s="8"/>
      <c r="Q85" s="8"/>
      <c r="R85" s="8"/>
    </row>
    <row r="86" spans="16:20" ht="15" customHeight="1" x14ac:dyDescent="0.25">
      <c r="P86" s="8"/>
      <c r="Q86" s="8"/>
      <c r="R86" s="8"/>
      <c r="S86" s="1"/>
      <c r="T86" s="24"/>
    </row>
    <row r="87" spans="16:20" ht="15" customHeight="1" x14ac:dyDescent="0.25">
      <c r="P87" s="8"/>
      <c r="Q87" s="8"/>
      <c r="R87" s="8"/>
      <c r="S87" s="1"/>
      <c r="T87" s="24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zoomScale="97" zoomScaleNormal="97" workbookViewId="0"/>
  </sheetViews>
  <sheetFormatPr defaultRowHeight="15" x14ac:dyDescent="0.25"/>
  <cols>
    <col min="1" max="1" width="0.7109375" style="121" customWidth="1"/>
    <col min="2" max="2" width="28.85546875" style="122" customWidth="1"/>
    <col min="3" max="3" width="18.28515625" style="123" customWidth="1"/>
    <col min="4" max="4" width="10" style="124" customWidth="1"/>
    <col min="5" max="5" width="7.85546875" style="124" customWidth="1"/>
    <col min="6" max="6" width="0.7109375" style="36" customWidth="1"/>
    <col min="7" max="16" width="5.28515625" style="123" customWidth="1"/>
    <col min="17" max="21" width="6.7109375" style="153" customWidth="1"/>
    <col min="22" max="22" width="11" style="123" customWidth="1"/>
    <col min="23" max="23" width="22.85546875" style="123" customWidth="1"/>
    <col min="24" max="24" width="10.7109375" style="123" customWidth="1"/>
    <col min="25" max="25" width="26" style="121" customWidth="1"/>
    <col min="26" max="26" width="9.140625" style="121"/>
  </cols>
  <sheetData>
    <row r="1" spans="1:32" ht="18.75" x14ac:dyDescent="0.3">
      <c r="A1" s="8"/>
      <c r="B1" s="129" t="s">
        <v>50</v>
      </c>
      <c r="C1" s="75"/>
      <c r="D1" s="76"/>
      <c r="E1" s="76"/>
      <c r="F1" s="75"/>
      <c r="G1" s="75"/>
      <c r="H1" s="75"/>
      <c r="I1" s="75"/>
      <c r="J1" s="75"/>
      <c r="K1" s="75"/>
      <c r="L1" s="75"/>
      <c r="M1" s="75"/>
      <c r="N1" s="75"/>
      <c r="O1" s="75"/>
      <c r="P1" s="75"/>
      <c r="Q1" s="142"/>
      <c r="R1" s="142"/>
      <c r="S1" s="142"/>
      <c r="T1" s="142"/>
      <c r="U1" s="142"/>
      <c r="V1" s="75"/>
      <c r="W1" s="75"/>
      <c r="X1" s="75"/>
      <c r="Y1" s="24"/>
      <c r="Z1" s="24"/>
    </row>
    <row r="2" spans="1:32" ht="14.25" x14ac:dyDescent="0.2">
      <c r="A2" s="8"/>
      <c r="B2" s="39" t="s">
        <v>35</v>
      </c>
      <c r="C2" s="125" t="s">
        <v>49</v>
      </c>
      <c r="D2" s="77"/>
      <c r="E2" s="126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43"/>
      <c r="R2" s="143"/>
      <c r="S2" s="143"/>
      <c r="T2" s="143"/>
      <c r="U2" s="143"/>
      <c r="V2" s="11"/>
      <c r="W2" s="11"/>
      <c r="X2" s="41"/>
      <c r="Y2" s="24"/>
      <c r="Z2" s="24"/>
    </row>
    <row r="3" spans="1:32" ht="14.25" x14ac:dyDescent="0.2">
      <c r="A3" s="23"/>
      <c r="B3" s="16" t="s">
        <v>51</v>
      </c>
      <c r="C3" s="78" t="s">
        <v>52</v>
      </c>
      <c r="D3" s="79" t="s">
        <v>53</v>
      </c>
      <c r="E3" s="80" t="s">
        <v>1</v>
      </c>
      <c r="F3" s="24"/>
      <c r="G3" s="81" t="s">
        <v>54</v>
      </c>
      <c r="H3" s="82" t="s">
        <v>55</v>
      </c>
      <c r="I3" s="82" t="s">
        <v>27</v>
      </c>
      <c r="J3" s="83" t="s">
        <v>56</v>
      </c>
      <c r="K3" s="83" t="s">
        <v>57</v>
      </c>
      <c r="L3" s="83" t="s">
        <v>103</v>
      </c>
      <c r="M3" s="81" t="s">
        <v>58</v>
      </c>
      <c r="N3" s="81" t="s">
        <v>26</v>
      </c>
      <c r="O3" s="82" t="s">
        <v>59</v>
      </c>
      <c r="P3" s="81" t="s">
        <v>55</v>
      </c>
      <c r="Q3" s="144" t="s">
        <v>3</v>
      </c>
      <c r="R3" s="144">
        <v>1</v>
      </c>
      <c r="S3" s="144">
        <v>2</v>
      </c>
      <c r="T3" s="144">
        <v>3</v>
      </c>
      <c r="U3" s="144" t="s">
        <v>60</v>
      </c>
      <c r="V3" s="83" t="s">
        <v>61</v>
      </c>
      <c r="W3" s="79" t="s">
        <v>62</v>
      </c>
      <c r="X3" s="79" t="s">
        <v>63</v>
      </c>
      <c r="Y3" s="24"/>
      <c r="Z3" s="24"/>
    </row>
    <row r="4" spans="1:32" ht="14.25" x14ac:dyDescent="0.2">
      <c r="A4" s="23"/>
      <c r="B4" s="167" t="s">
        <v>69</v>
      </c>
      <c r="C4" s="84" t="s">
        <v>70</v>
      </c>
      <c r="D4" s="85" t="s">
        <v>64</v>
      </c>
      <c r="E4" s="86" t="s">
        <v>37</v>
      </c>
      <c r="F4" s="168"/>
      <c r="G4" s="87">
        <v>1</v>
      </c>
      <c r="H4" s="88"/>
      <c r="I4" s="87"/>
      <c r="J4" s="89"/>
      <c r="K4" s="89" t="s">
        <v>67</v>
      </c>
      <c r="L4" s="89"/>
      <c r="M4" s="89">
        <v>1</v>
      </c>
      <c r="N4" s="87"/>
      <c r="O4" s="88"/>
      <c r="P4" s="87">
        <v>1</v>
      </c>
      <c r="Q4" s="145"/>
      <c r="R4" s="145"/>
      <c r="S4" s="145"/>
      <c r="T4" s="145"/>
      <c r="U4" s="145"/>
      <c r="V4" s="90"/>
      <c r="W4" s="84" t="s">
        <v>71</v>
      </c>
      <c r="X4" s="91"/>
      <c r="Y4" s="24"/>
      <c r="Z4" s="24"/>
    </row>
    <row r="5" spans="1:32" ht="14.25" x14ac:dyDescent="0.2">
      <c r="A5" s="23"/>
      <c r="B5" s="85" t="s">
        <v>72</v>
      </c>
      <c r="C5" s="84" t="s">
        <v>73</v>
      </c>
      <c r="D5" s="85" t="s">
        <v>64</v>
      </c>
      <c r="E5" s="86" t="s">
        <v>42</v>
      </c>
      <c r="F5" s="168"/>
      <c r="G5" s="87"/>
      <c r="H5" s="88"/>
      <c r="I5" s="87">
        <v>1</v>
      </c>
      <c r="J5" s="89"/>
      <c r="K5" s="89" t="s">
        <v>67</v>
      </c>
      <c r="L5" s="89"/>
      <c r="M5" s="89">
        <v>1</v>
      </c>
      <c r="N5" s="87"/>
      <c r="O5" s="88"/>
      <c r="P5" s="87"/>
      <c r="Q5" s="145"/>
      <c r="R5" s="145"/>
      <c r="S5" s="145"/>
      <c r="T5" s="145"/>
      <c r="U5" s="145"/>
      <c r="V5" s="90"/>
      <c r="W5" s="84" t="s">
        <v>71</v>
      </c>
      <c r="X5" s="91" t="s">
        <v>74</v>
      </c>
      <c r="Y5" s="24"/>
      <c r="Z5" s="24"/>
    </row>
    <row r="6" spans="1:32" ht="14.25" x14ac:dyDescent="0.2">
      <c r="A6" s="23"/>
      <c r="B6" s="167" t="s">
        <v>75</v>
      </c>
      <c r="C6" s="84" t="s">
        <v>76</v>
      </c>
      <c r="D6" s="85" t="s">
        <v>64</v>
      </c>
      <c r="E6" s="86" t="s">
        <v>45</v>
      </c>
      <c r="F6" s="168"/>
      <c r="G6" s="87"/>
      <c r="H6" s="88"/>
      <c r="I6" s="88">
        <v>1</v>
      </c>
      <c r="J6" s="89" t="s">
        <v>66</v>
      </c>
      <c r="K6" s="89">
        <v>8</v>
      </c>
      <c r="L6" s="89"/>
      <c r="M6" s="89">
        <v>1</v>
      </c>
      <c r="N6" s="89"/>
      <c r="O6" s="87"/>
      <c r="P6" s="88"/>
      <c r="Q6" s="91"/>
      <c r="R6" s="145"/>
      <c r="S6" s="145"/>
      <c r="T6" s="145"/>
      <c r="U6" s="145"/>
      <c r="V6" s="90"/>
      <c r="W6" s="84" t="s">
        <v>77</v>
      </c>
      <c r="X6" s="91" t="s">
        <v>78</v>
      </c>
      <c r="Y6" s="24"/>
      <c r="Z6" s="24"/>
    </row>
    <row r="7" spans="1:32" ht="14.25" x14ac:dyDescent="0.2">
      <c r="A7" s="23"/>
      <c r="B7" s="167" t="s">
        <v>79</v>
      </c>
      <c r="C7" s="84" t="s">
        <v>80</v>
      </c>
      <c r="D7" s="85" t="s">
        <v>64</v>
      </c>
      <c r="E7" s="86" t="s">
        <v>37</v>
      </c>
      <c r="F7" s="168"/>
      <c r="G7" s="87">
        <v>1</v>
      </c>
      <c r="H7" s="88"/>
      <c r="I7" s="87"/>
      <c r="J7" s="89" t="s">
        <v>81</v>
      </c>
      <c r="K7" s="89">
        <v>5</v>
      </c>
      <c r="L7" s="89" t="s">
        <v>115</v>
      </c>
      <c r="M7" s="89">
        <v>1</v>
      </c>
      <c r="N7" s="87"/>
      <c r="O7" s="88">
        <v>3</v>
      </c>
      <c r="P7" s="87">
        <v>2</v>
      </c>
      <c r="Q7" s="145" t="s">
        <v>116</v>
      </c>
      <c r="R7" s="145" t="s">
        <v>117</v>
      </c>
      <c r="S7" s="145"/>
      <c r="T7" s="145" t="s">
        <v>118</v>
      </c>
      <c r="U7" s="145" t="s">
        <v>119</v>
      </c>
      <c r="V7" s="90">
        <v>0.75</v>
      </c>
      <c r="W7" s="84" t="s">
        <v>82</v>
      </c>
      <c r="X7" s="91" t="s">
        <v>120</v>
      </c>
      <c r="Y7" s="24"/>
      <c r="Z7" s="24"/>
    </row>
    <row r="8" spans="1:32" ht="14.25" x14ac:dyDescent="0.2">
      <c r="A8" s="23"/>
      <c r="B8" s="167" t="s">
        <v>83</v>
      </c>
      <c r="C8" s="84" t="s">
        <v>80</v>
      </c>
      <c r="D8" s="85" t="s">
        <v>64</v>
      </c>
      <c r="E8" s="86" t="s">
        <v>37</v>
      </c>
      <c r="F8" s="168"/>
      <c r="G8" s="87">
        <v>1</v>
      </c>
      <c r="H8" s="88"/>
      <c r="I8" s="87"/>
      <c r="J8" s="89" t="s">
        <v>121</v>
      </c>
      <c r="K8" s="89">
        <v>9</v>
      </c>
      <c r="L8" s="89"/>
      <c r="M8" s="89">
        <v>1</v>
      </c>
      <c r="N8" s="87"/>
      <c r="O8" s="88">
        <v>1</v>
      </c>
      <c r="P8" s="87"/>
      <c r="Q8" s="145" t="s">
        <v>122</v>
      </c>
      <c r="R8" s="145" t="s">
        <v>112</v>
      </c>
      <c r="S8" s="145" t="s">
        <v>112</v>
      </c>
      <c r="T8" s="145" t="s">
        <v>118</v>
      </c>
      <c r="U8" s="145" t="s">
        <v>114</v>
      </c>
      <c r="V8" s="90">
        <v>0.45454545454545453</v>
      </c>
      <c r="W8" s="84" t="s">
        <v>65</v>
      </c>
      <c r="X8" s="91" t="s">
        <v>123</v>
      </c>
      <c r="Y8" s="24"/>
      <c r="Z8" s="24"/>
    </row>
    <row r="9" spans="1:32" ht="14.25" x14ac:dyDescent="0.2">
      <c r="A9" s="8"/>
      <c r="B9" s="92" t="s">
        <v>9</v>
      </c>
      <c r="C9" s="93"/>
      <c r="D9" s="94"/>
      <c r="E9" s="95"/>
      <c r="F9" s="96"/>
      <c r="G9" s="97">
        <f>SUM(G4:G8)</f>
        <v>3</v>
      </c>
      <c r="H9" s="97"/>
      <c r="I9" s="97">
        <f>SUM(I4:I8)</f>
        <v>2</v>
      </c>
      <c r="J9" s="93"/>
      <c r="K9" s="93"/>
      <c r="L9" s="93"/>
      <c r="M9" s="97">
        <f t="shared" ref="M9:U9" si="0">SUM(M4:M8)</f>
        <v>5</v>
      </c>
      <c r="N9" s="97"/>
      <c r="O9" s="97">
        <f t="shared" si="0"/>
        <v>4</v>
      </c>
      <c r="P9" s="97">
        <f t="shared" si="0"/>
        <v>3</v>
      </c>
      <c r="Q9" s="99" t="s">
        <v>124</v>
      </c>
      <c r="R9" s="99" t="s">
        <v>125</v>
      </c>
      <c r="S9" s="99" t="s">
        <v>112</v>
      </c>
      <c r="T9" s="99" t="s">
        <v>126</v>
      </c>
      <c r="U9" s="99" t="s">
        <v>127</v>
      </c>
      <c r="V9" s="169">
        <v>0.57899999999999996</v>
      </c>
      <c r="W9" s="98"/>
      <c r="X9" s="99"/>
      <c r="Y9" s="24"/>
      <c r="Z9" s="24"/>
    </row>
    <row r="10" spans="1:32" x14ac:dyDescent="0.25">
      <c r="A10" s="101"/>
      <c r="B10" s="102" t="s">
        <v>68</v>
      </c>
      <c r="C10" s="103" t="s">
        <v>86</v>
      </c>
      <c r="D10" s="104"/>
      <c r="E10" s="104"/>
      <c r="F10" s="105"/>
      <c r="G10" s="106"/>
      <c r="H10" s="107"/>
      <c r="I10" s="104"/>
      <c r="J10" s="107"/>
      <c r="K10" s="108"/>
      <c r="L10" s="107"/>
      <c r="M10" s="108"/>
      <c r="N10" s="108"/>
      <c r="O10" s="108"/>
      <c r="P10" s="108"/>
      <c r="Q10" s="146"/>
      <c r="R10" s="147"/>
      <c r="S10" s="146"/>
      <c r="T10" s="146"/>
      <c r="U10" s="146"/>
      <c r="V10" s="103"/>
      <c r="W10" s="108"/>
      <c r="X10" s="109"/>
      <c r="Y10" s="100"/>
      <c r="Z10" s="110"/>
    </row>
    <row r="11" spans="1:32" x14ac:dyDescent="0.25">
      <c r="A11" s="101"/>
      <c r="B11" s="111"/>
      <c r="C11" s="112"/>
      <c r="D11" s="112"/>
      <c r="E11" s="112"/>
      <c r="F11" s="37"/>
      <c r="G11" s="113"/>
      <c r="H11" s="114"/>
      <c r="I11" s="113"/>
      <c r="J11" s="114"/>
      <c r="K11" s="112"/>
      <c r="L11" s="114"/>
      <c r="M11" s="115"/>
      <c r="N11" s="112"/>
      <c r="O11" s="112"/>
      <c r="P11" s="112"/>
      <c r="Q11" s="113"/>
      <c r="R11" s="113"/>
      <c r="S11" s="113"/>
      <c r="T11" s="113"/>
      <c r="U11" s="113"/>
      <c r="V11" s="112"/>
      <c r="W11" s="112"/>
      <c r="X11" s="19"/>
      <c r="Y11" s="100"/>
      <c r="Z11" s="110"/>
    </row>
    <row r="12" spans="1:32" s="121" customFormat="1" ht="18.75" customHeight="1" x14ac:dyDescent="0.2">
      <c r="A12" s="8"/>
      <c r="B12" s="130" t="s">
        <v>101</v>
      </c>
      <c r="C12" s="75"/>
      <c r="D12" s="76"/>
      <c r="E12" s="76"/>
      <c r="F12" s="75"/>
      <c r="G12" s="75"/>
      <c r="H12" s="75"/>
      <c r="I12" s="75"/>
      <c r="J12" s="75"/>
      <c r="K12" s="75"/>
      <c r="L12" s="75"/>
      <c r="M12" s="75"/>
      <c r="N12" s="75"/>
      <c r="O12" s="75"/>
      <c r="P12" s="75"/>
      <c r="Q12" s="142"/>
      <c r="R12" s="142"/>
      <c r="S12" s="142"/>
      <c r="T12" s="142"/>
      <c r="U12" s="142"/>
      <c r="V12" s="75"/>
      <c r="W12" s="76"/>
      <c r="X12" s="131"/>
      <c r="Y12" s="24"/>
      <c r="Z12" s="24"/>
      <c r="AA12" s="24"/>
      <c r="AB12" s="24"/>
      <c r="AC12" s="24"/>
      <c r="AD12" s="24"/>
      <c r="AE12" s="24"/>
      <c r="AF12" s="24"/>
    </row>
    <row r="13" spans="1:32" s="132" customFormat="1" ht="15" customHeight="1" x14ac:dyDescent="0.2">
      <c r="A13" s="23"/>
      <c r="B13" s="78" t="s">
        <v>51</v>
      </c>
      <c r="C13" s="22" t="s">
        <v>102</v>
      </c>
      <c r="D13" s="79" t="s">
        <v>53</v>
      </c>
      <c r="E13" s="80" t="s">
        <v>1</v>
      </c>
      <c r="F13" s="37"/>
      <c r="G13" s="81" t="s">
        <v>54</v>
      </c>
      <c r="H13" s="82" t="s">
        <v>55</v>
      </c>
      <c r="I13" s="82" t="s">
        <v>27</v>
      </c>
      <c r="J13" s="17" t="s">
        <v>56</v>
      </c>
      <c r="K13" s="83" t="s">
        <v>57</v>
      </c>
      <c r="L13" s="83" t="s">
        <v>103</v>
      </c>
      <c r="M13" s="81" t="s">
        <v>58</v>
      </c>
      <c r="N13" s="81" t="s">
        <v>26</v>
      </c>
      <c r="O13" s="82" t="s">
        <v>59</v>
      </c>
      <c r="P13" s="81" t="s">
        <v>55</v>
      </c>
      <c r="Q13" s="144" t="s">
        <v>3</v>
      </c>
      <c r="R13" s="144">
        <v>1</v>
      </c>
      <c r="S13" s="144">
        <v>2</v>
      </c>
      <c r="T13" s="144">
        <v>3</v>
      </c>
      <c r="U13" s="144" t="s">
        <v>60</v>
      </c>
      <c r="V13" s="17" t="s">
        <v>61</v>
      </c>
      <c r="W13" s="16" t="s">
        <v>62</v>
      </c>
      <c r="X13" s="16" t="s">
        <v>63</v>
      </c>
      <c r="Y13" s="24"/>
      <c r="Z13" s="24"/>
      <c r="AA13" s="24"/>
      <c r="AB13" s="24"/>
      <c r="AC13" s="24"/>
      <c r="AD13" s="24"/>
      <c r="AE13" s="24"/>
      <c r="AF13" s="24"/>
    </row>
    <row r="14" spans="1:32" s="132" customFormat="1" ht="15" customHeight="1" x14ac:dyDescent="0.2">
      <c r="A14" s="23"/>
      <c r="B14" s="154" t="s">
        <v>107</v>
      </c>
      <c r="C14" s="155" t="s">
        <v>105</v>
      </c>
      <c r="D14" s="128" t="s">
        <v>104</v>
      </c>
      <c r="E14" s="156" t="s">
        <v>37</v>
      </c>
      <c r="F14" s="157"/>
      <c r="G14" s="158"/>
      <c r="H14" s="159"/>
      <c r="I14" s="158">
        <v>1</v>
      </c>
      <c r="J14" s="160"/>
      <c r="K14" s="161" t="s">
        <v>67</v>
      </c>
      <c r="L14" s="162"/>
      <c r="M14" s="162">
        <v>1</v>
      </c>
      <c r="N14" s="163"/>
      <c r="O14" s="164">
        <v>1</v>
      </c>
      <c r="P14" s="27"/>
      <c r="Q14" s="165" t="s">
        <v>112</v>
      </c>
      <c r="R14" s="165"/>
      <c r="S14" s="165"/>
      <c r="T14" s="165" t="s">
        <v>113</v>
      </c>
      <c r="U14" s="165" t="s">
        <v>114</v>
      </c>
      <c r="V14" s="166">
        <v>0.33300000000000002</v>
      </c>
      <c r="W14" s="154" t="s">
        <v>106</v>
      </c>
      <c r="X14" s="27">
        <v>378</v>
      </c>
      <c r="Y14" s="24"/>
      <c r="Z14" s="24"/>
      <c r="AA14" s="24"/>
      <c r="AB14" s="24"/>
      <c r="AC14" s="24"/>
      <c r="AD14" s="24"/>
      <c r="AE14" s="24"/>
      <c r="AF14" s="24"/>
    </row>
    <row r="15" spans="1:32" x14ac:dyDescent="0.25">
      <c r="A15" s="23"/>
      <c r="B15" s="133" t="s">
        <v>68</v>
      </c>
      <c r="C15" s="103" t="s">
        <v>111</v>
      </c>
      <c r="D15" s="134"/>
      <c r="E15" s="107"/>
      <c r="F15" s="105"/>
      <c r="G15" s="106"/>
      <c r="H15" s="107"/>
      <c r="I15" s="104"/>
      <c r="J15" s="107"/>
      <c r="K15" s="107"/>
      <c r="L15" s="107"/>
      <c r="M15" s="107"/>
      <c r="N15" s="107"/>
      <c r="O15" s="107"/>
      <c r="P15" s="107"/>
      <c r="Q15" s="148"/>
      <c r="R15" s="147"/>
      <c r="S15" s="148"/>
      <c r="T15" s="148"/>
      <c r="U15" s="148"/>
      <c r="V15" s="107"/>
      <c r="W15" s="103"/>
      <c r="X15" s="109"/>
      <c r="Y15" s="100"/>
      <c r="Z15" s="100"/>
      <c r="AA15" s="100"/>
      <c r="AB15" s="100"/>
      <c r="AC15" s="100"/>
      <c r="AD15" s="100"/>
    </row>
    <row r="16" spans="1:32" x14ac:dyDescent="0.25">
      <c r="A16" s="23"/>
      <c r="B16" s="135"/>
      <c r="C16" s="116"/>
      <c r="D16" s="136"/>
      <c r="E16" s="117"/>
      <c r="F16" s="117"/>
      <c r="G16" s="116"/>
      <c r="H16" s="118"/>
      <c r="I16" s="118"/>
      <c r="J16" s="118"/>
      <c r="K16" s="118"/>
      <c r="L16" s="118"/>
      <c r="M16" s="116"/>
      <c r="N16" s="118"/>
      <c r="O16" s="118"/>
      <c r="P16" s="118"/>
      <c r="Q16" s="149"/>
      <c r="R16" s="150"/>
      <c r="S16" s="149"/>
      <c r="T16" s="149"/>
      <c r="U16" s="149"/>
      <c r="V16" s="118"/>
      <c r="W16" s="116"/>
      <c r="X16" s="119"/>
      <c r="Y16" s="100"/>
      <c r="Z16" s="100"/>
      <c r="AA16" s="100"/>
      <c r="AB16" s="100"/>
      <c r="AC16" s="100"/>
      <c r="AD16" s="100"/>
    </row>
    <row r="17" spans="1:32" s="132" customFormat="1" ht="15" customHeight="1" x14ac:dyDescent="0.25">
      <c r="A17" s="23"/>
      <c r="B17" s="110"/>
      <c r="C17" s="1"/>
      <c r="D17" s="110"/>
      <c r="E17" s="120"/>
      <c r="F17" s="36"/>
      <c r="G17" s="1"/>
      <c r="H17" s="37"/>
      <c r="I17" s="1"/>
      <c r="J17" s="24"/>
      <c r="K17" s="24"/>
      <c r="L17" s="24"/>
      <c r="M17" s="1"/>
      <c r="N17" s="1"/>
      <c r="O17" s="1"/>
      <c r="P17" s="1"/>
      <c r="Q17" s="151"/>
      <c r="R17" s="151"/>
      <c r="S17" s="151"/>
      <c r="T17" s="151"/>
      <c r="U17" s="151"/>
      <c r="V17" s="1"/>
      <c r="W17" s="110"/>
      <c r="X17" s="1"/>
      <c r="Y17" s="24"/>
      <c r="Z17" s="24"/>
      <c r="AA17" s="24"/>
      <c r="AB17" s="24"/>
      <c r="AC17" s="24"/>
      <c r="AD17" s="24"/>
      <c r="AE17" s="24"/>
      <c r="AF17" s="24"/>
    </row>
    <row r="18" spans="1:32" x14ac:dyDescent="0.25">
      <c r="A18" s="23"/>
      <c r="B18" s="110"/>
      <c r="C18" s="1"/>
      <c r="D18" s="110"/>
      <c r="E18" s="120"/>
      <c r="G18" s="1"/>
      <c r="H18" s="37"/>
      <c r="I18" s="1"/>
      <c r="J18" s="24"/>
      <c r="K18" s="24"/>
      <c r="L18" s="24"/>
      <c r="M18" s="1"/>
      <c r="N18" s="1"/>
      <c r="O18" s="1"/>
      <c r="P18" s="1"/>
      <c r="Q18" s="151"/>
      <c r="R18" s="151"/>
      <c r="S18" s="151"/>
      <c r="T18" s="151"/>
      <c r="U18" s="151"/>
      <c r="V18" s="1"/>
      <c r="W18" s="110"/>
      <c r="X18" s="1"/>
      <c r="Y18" s="100"/>
      <c r="Z18" s="100"/>
      <c r="AA18" s="100"/>
      <c r="AB18" s="100"/>
      <c r="AC18" s="100"/>
      <c r="AD18" s="100"/>
    </row>
    <row r="19" spans="1:32" x14ac:dyDescent="0.25">
      <c r="A19" s="23"/>
      <c r="B19" s="110"/>
      <c r="C19" s="1"/>
      <c r="D19" s="110"/>
      <c r="E19" s="110"/>
      <c r="F19" s="24"/>
      <c r="G19" s="1"/>
      <c r="H19" s="37"/>
      <c r="I19" s="1"/>
      <c r="J19" s="1"/>
      <c r="K19" s="24"/>
      <c r="L19" s="24"/>
      <c r="M19" s="24"/>
      <c r="N19" s="68"/>
      <c r="O19" s="68"/>
      <c r="P19" s="24"/>
      <c r="Q19" s="152"/>
      <c r="R19" s="152"/>
      <c r="S19" s="152"/>
      <c r="T19" s="152"/>
      <c r="U19" s="152"/>
      <c r="V19" s="24"/>
      <c r="W19" s="24"/>
      <c r="X19" s="24"/>
      <c r="Y19" s="24"/>
      <c r="Z19" s="24"/>
    </row>
    <row r="20" spans="1:32" x14ac:dyDescent="0.25">
      <c r="A20" s="23"/>
      <c r="B20" s="110"/>
      <c r="C20" s="1"/>
      <c r="D20" s="110"/>
      <c r="E20" s="110"/>
      <c r="F20" s="24"/>
      <c r="G20" s="1"/>
      <c r="H20" s="37"/>
      <c r="I20" s="1"/>
      <c r="J20" s="1"/>
      <c r="K20" s="24"/>
      <c r="L20" s="24"/>
      <c r="M20" s="24"/>
      <c r="N20" s="68"/>
      <c r="O20" s="68"/>
      <c r="P20" s="24"/>
      <c r="Q20" s="152"/>
      <c r="R20" s="152"/>
      <c r="S20" s="152"/>
      <c r="T20" s="152"/>
      <c r="U20" s="152"/>
      <c r="V20" s="24"/>
      <c r="W20" s="24"/>
      <c r="X20" s="24"/>
      <c r="Y20" s="24"/>
      <c r="Z20" s="24"/>
    </row>
    <row r="21" spans="1:32" x14ac:dyDescent="0.25">
      <c r="A21" s="23"/>
      <c r="B21" s="110"/>
      <c r="C21" s="1"/>
      <c r="D21" s="110"/>
      <c r="E21" s="110"/>
      <c r="F21" s="24"/>
      <c r="G21" s="1"/>
      <c r="H21" s="37"/>
      <c r="I21" s="1"/>
      <c r="J21" s="1"/>
      <c r="K21" s="24"/>
      <c r="L21" s="24"/>
      <c r="M21" s="24"/>
      <c r="N21" s="68"/>
      <c r="O21" s="68"/>
      <c r="P21" s="24"/>
      <c r="Q21" s="152"/>
      <c r="R21" s="152"/>
      <c r="S21" s="152"/>
      <c r="T21" s="152"/>
      <c r="U21" s="152"/>
      <c r="V21" s="24"/>
      <c r="W21" s="24"/>
      <c r="X21" s="24"/>
      <c r="Y21" s="24"/>
      <c r="Z21" s="24"/>
    </row>
    <row r="22" spans="1:32" x14ac:dyDescent="0.25">
      <c r="A22" s="23"/>
      <c r="B22" s="110"/>
      <c r="C22" s="1"/>
      <c r="D22" s="110"/>
      <c r="E22" s="110"/>
      <c r="F22" s="24"/>
      <c r="G22" s="1"/>
      <c r="H22" s="37"/>
      <c r="I22" s="1"/>
      <c r="J22" s="1"/>
      <c r="K22" s="24"/>
      <c r="L22" s="24"/>
      <c r="M22" s="24"/>
      <c r="N22" s="68"/>
      <c r="O22" s="68"/>
      <c r="P22" s="24"/>
      <c r="Q22" s="152"/>
      <c r="R22" s="152"/>
      <c r="S22" s="152"/>
      <c r="T22" s="152"/>
      <c r="U22" s="152"/>
      <c r="V22" s="24"/>
      <c r="W22" s="24"/>
      <c r="X22" s="24"/>
      <c r="Y22" s="24"/>
      <c r="Z22" s="24"/>
    </row>
    <row r="23" spans="1:32" x14ac:dyDescent="0.25">
      <c r="A23" s="23"/>
      <c r="B23" s="110"/>
      <c r="C23" s="1"/>
      <c r="D23" s="110"/>
      <c r="E23" s="110"/>
      <c r="F23" s="24"/>
      <c r="G23" s="1"/>
      <c r="H23" s="37"/>
      <c r="I23" s="1"/>
      <c r="J23" s="1"/>
      <c r="K23" s="24"/>
      <c r="L23" s="24"/>
      <c r="M23" s="24"/>
      <c r="N23" s="68"/>
      <c r="O23" s="68"/>
      <c r="P23" s="24"/>
      <c r="Q23" s="152"/>
      <c r="R23" s="152"/>
      <c r="S23" s="152"/>
      <c r="T23" s="152"/>
      <c r="U23" s="152"/>
      <c r="V23" s="24"/>
      <c r="W23" s="24"/>
      <c r="X23" s="24"/>
      <c r="Y23" s="24"/>
      <c r="Z23" s="24"/>
    </row>
    <row r="24" spans="1:32" x14ac:dyDescent="0.25">
      <c r="A24" s="23"/>
      <c r="B24" s="110"/>
      <c r="C24" s="1"/>
      <c r="D24" s="110"/>
      <c r="E24" s="110"/>
      <c r="F24" s="24"/>
      <c r="G24" s="1"/>
      <c r="H24" s="37"/>
      <c r="I24" s="1"/>
      <c r="J24" s="1"/>
      <c r="K24" s="24"/>
      <c r="L24" s="24"/>
      <c r="M24" s="24"/>
      <c r="N24" s="68"/>
      <c r="O24" s="68"/>
      <c r="P24" s="24"/>
      <c r="Q24" s="152"/>
      <c r="R24" s="152"/>
      <c r="S24" s="152"/>
      <c r="T24" s="152"/>
      <c r="U24" s="152"/>
      <c r="V24" s="24"/>
      <c r="W24" s="24"/>
      <c r="X24" s="24"/>
      <c r="Y24" s="24"/>
      <c r="Z24" s="24"/>
    </row>
    <row r="25" spans="1:32" x14ac:dyDescent="0.25">
      <c r="A25" s="23"/>
      <c r="B25" s="110"/>
      <c r="C25" s="1"/>
      <c r="D25" s="110"/>
      <c r="E25" s="110"/>
      <c r="F25" s="24"/>
      <c r="G25" s="1"/>
      <c r="H25" s="37"/>
      <c r="I25" s="1"/>
      <c r="J25" s="1"/>
      <c r="K25" s="24"/>
      <c r="L25" s="24"/>
      <c r="M25" s="24"/>
      <c r="N25" s="68"/>
      <c r="O25" s="68"/>
      <c r="P25" s="24"/>
      <c r="Q25" s="152"/>
      <c r="R25" s="152"/>
      <c r="S25" s="152"/>
      <c r="T25" s="152"/>
      <c r="U25" s="152"/>
      <c r="V25" s="24"/>
      <c r="W25" s="24"/>
      <c r="X25" s="24"/>
      <c r="Y25" s="24"/>
      <c r="Z25" s="24"/>
    </row>
    <row r="26" spans="1:32" x14ac:dyDescent="0.25">
      <c r="A26" s="23"/>
      <c r="B26" s="110"/>
      <c r="C26" s="1"/>
      <c r="D26" s="110"/>
      <c r="E26" s="110"/>
      <c r="F26" s="24"/>
      <c r="G26" s="1"/>
      <c r="H26" s="37"/>
      <c r="I26" s="1"/>
      <c r="J26" s="1"/>
      <c r="K26" s="24"/>
      <c r="L26" s="24"/>
      <c r="M26" s="24"/>
      <c r="N26" s="68"/>
      <c r="O26" s="68"/>
      <c r="P26" s="24"/>
      <c r="Q26" s="152"/>
      <c r="R26" s="152"/>
      <c r="S26" s="152"/>
      <c r="T26" s="152"/>
      <c r="U26" s="152"/>
      <c r="V26" s="24"/>
      <c r="W26" s="24"/>
      <c r="X26" s="24"/>
      <c r="Y26" s="24"/>
      <c r="Z26" s="24"/>
    </row>
    <row r="27" spans="1:32" x14ac:dyDescent="0.25">
      <c r="A27" s="23"/>
      <c r="B27" s="110"/>
      <c r="C27" s="1"/>
      <c r="D27" s="110"/>
      <c r="E27" s="110"/>
      <c r="F27" s="24"/>
      <c r="G27" s="1"/>
      <c r="H27" s="37"/>
      <c r="I27" s="1"/>
      <c r="J27" s="1"/>
      <c r="K27" s="24"/>
      <c r="L27" s="24"/>
      <c r="M27" s="24"/>
      <c r="N27" s="68"/>
      <c r="O27" s="68"/>
      <c r="P27" s="24"/>
      <c r="Q27" s="152"/>
      <c r="R27" s="152"/>
      <c r="S27" s="152"/>
      <c r="T27" s="152"/>
      <c r="U27" s="152"/>
      <c r="V27" s="24"/>
      <c r="W27" s="24"/>
      <c r="X27" s="24"/>
      <c r="Y27" s="24"/>
      <c r="Z27" s="24"/>
    </row>
    <row r="28" spans="1:32" x14ac:dyDescent="0.25">
      <c r="A28" s="23"/>
      <c r="B28" s="110"/>
      <c r="C28" s="1"/>
      <c r="D28" s="110"/>
      <c r="E28" s="110"/>
      <c r="F28" s="24"/>
      <c r="G28" s="1"/>
      <c r="H28" s="37"/>
      <c r="I28" s="1"/>
      <c r="J28" s="1"/>
      <c r="K28" s="24"/>
      <c r="L28" s="24"/>
      <c r="M28" s="24"/>
      <c r="N28" s="68"/>
      <c r="O28" s="68"/>
      <c r="P28" s="24"/>
      <c r="Q28" s="152"/>
      <c r="R28" s="152"/>
      <c r="S28" s="152"/>
      <c r="T28" s="152"/>
      <c r="U28" s="152"/>
      <c r="V28" s="24"/>
      <c r="W28" s="24"/>
      <c r="X28" s="24"/>
      <c r="Y28" s="24"/>
      <c r="Z28" s="24"/>
    </row>
    <row r="29" spans="1:32" x14ac:dyDescent="0.25">
      <c r="A29" s="23"/>
      <c r="B29" s="110"/>
      <c r="C29" s="1"/>
      <c r="D29" s="110"/>
      <c r="E29" s="110"/>
      <c r="F29" s="24"/>
      <c r="G29" s="1"/>
      <c r="H29" s="37"/>
      <c r="I29" s="1"/>
      <c r="J29" s="1"/>
      <c r="K29" s="24"/>
      <c r="L29" s="24"/>
      <c r="M29" s="24"/>
      <c r="N29" s="68"/>
      <c r="O29" s="68"/>
      <c r="P29" s="24"/>
      <c r="Q29" s="152"/>
      <c r="R29" s="152"/>
      <c r="S29" s="152"/>
      <c r="T29" s="152"/>
      <c r="U29" s="152"/>
      <c r="V29" s="24"/>
      <c r="W29" s="24"/>
      <c r="X29" s="24"/>
      <c r="Y29" s="24"/>
      <c r="Z29" s="24"/>
    </row>
    <row r="30" spans="1:32" x14ac:dyDescent="0.25">
      <c r="A30" s="23"/>
      <c r="B30" s="110"/>
      <c r="C30" s="1"/>
      <c r="D30" s="110"/>
      <c r="E30" s="110"/>
      <c r="F30" s="24"/>
      <c r="G30" s="1"/>
      <c r="H30" s="37"/>
      <c r="I30" s="1"/>
      <c r="J30" s="1"/>
      <c r="K30" s="24"/>
      <c r="L30" s="24"/>
      <c r="M30" s="24"/>
      <c r="N30" s="68"/>
      <c r="O30" s="68"/>
      <c r="P30" s="24"/>
      <c r="Q30" s="152"/>
      <c r="R30" s="152"/>
      <c r="S30" s="152"/>
      <c r="T30" s="152"/>
      <c r="U30" s="152"/>
      <c r="V30" s="24"/>
      <c r="W30" s="24"/>
      <c r="X30" s="24"/>
      <c r="Y30" s="24"/>
      <c r="Z30" s="24"/>
    </row>
    <row r="31" spans="1:32" x14ac:dyDescent="0.25">
      <c r="A31" s="23"/>
      <c r="B31" s="110"/>
      <c r="C31" s="1"/>
      <c r="D31" s="110"/>
      <c r="E31" s="110"/>
      <c r="F31" s="24"/>
      <c r="G31" s="1"/>
      <c r="H31" s="37"/>
      <c r="I31" s="1"/>
      <c r="J31" s="1"/>
      <c r="K31" s="24"/>
      <c r="L31" s="24"/>
      <c r="M31" s="24"/>
      <c r="N31" s="68"/>
      <c r="O31" s="68"/>
      <c r="P31" s="24"/>
      <c r="Q31" s="152"/>
      <c r="R31" s="152"/>
      <c r="S31" s="152"/>
      <c r="T31" s="152"/>
      <c r="U31" s="152"/>
      <c r="V31" s="24"/>
      <c r="W31" s="24"/>
      <c r="X31" s="24"/>
      <c r="Y31" s="24"/>
      <c r="Z31" s="24"/>
    </row>
    <row r="32" spans="1:32" x14ac:dyDescent="0.25">
      <c r="A32" s="23"/>
      <c r="B32" s="110"/>
      <c r="C32" s="1"/>
      <c r="D32" s="110"/>
      <c r="E32" s="110"/>
      <c r="F32" s="24"/>
      <c r="G32" s="1"/>
      <c r="H32" s="37"/>
      <c r="I32" s="1"/>
      <c r="J32" s="1"/>
      <c r="K32" s="24"/>
      <c r="L32" s="24"/>
      <c r="M32" s="24"/>
      <c r="N32" s="68"/>
      <c r="O32" s="68"/>
      <c r="P32" s="24"/>
      <c r="Q32" s="152"/>
      <c r="R32" s="152"/>
      <c r="S32" s="152"/>
      <c r="T32" s="152"/>
      <c r="U32" s="152"/>
      <c r="V32" s="24"/>
      <c r="W32" s="24"/>
      <c r="X32" s="24"/>
      <c r="Y32" s="24"/>
      <c r="Z32" s="24"/>
    </row>
    <row r="33" spans="1:26" x14ac:dyDescent="0.25">
      <c r="A33" s="23"/>
      <c r="B33" s="110"/>
      <c r="C33" s="1"/>
      <c r="D33" s="110"/>
      <c r="E33" s="110"/>
      <c r="F33" s="24"/>
      <c r="G33" s="1"/>
      <c r="H33" s="37"/>
      <c r="I33" s="1"/>
      <c r="J33" s="1"/>
      <c r="K33" s="24"/>
      <c r="L33" s="24"/>
      <c r="M33" s="24"/>
      <c r="N33" s="68"/>
      <c r="O33" s="68"/>
      <c r="P33" s="24"/>
      <c r="Q33" s="152"/>
      <c r="R33" s="152"/>
      <c r="S33" s="152"/>
      <c r="T33" s="152"/>
      <c r="U33" s="152"/>
      <c r="V33" s="24"/>
      <c r="W33" s="24"/>
      <c r="X33" s="24"/>
      <c r="Y33" s="24"/>
      <c r="Z33" s="24"/>
    </row>
    <row r="34" spans="1:26" x14ac:dyDescent="0.25">
      <c r="A34" s="23"/>
      <c r="B34" s="110"/>
      <c r="C34" s="1"/>
      <c r="D34" s="110"/>
      <c r="E34" s="110"/>
      <c r="F34" s="24"/>
      <c r="G34" s="1"/>
      <c r="H34" s="37"/>
      <c r="I34" s="1"/>
      <c r="J34" s="1"/>
      <c r="K34" s="24"/>
      <c r="L34" s="24"/>
      <c r="M34" s="24"/>
      <c r="N34" s="68"/>
      <c r="O34" s="68"/>
      <c r="P34" s="24"/>
      <c r="Q34" s="152"/>
      <c r="R34" s="152"/>
      <c r="S34" s="152"/>
      <c r="T34" s="152"/>
      <c r="U34" s="152"/>
      <c r="V34" s="24"/>
      <c r="W34" s="24"/>
      <c r="X34" s="24"/>
      <c r="Y34" s="24"/>
      <c r="Z34" s="24"/>
    </row>
    <row r="35" spans="1:26" x14ac:dyDescent="0.25">
      <c r="A35" s="23"/>
      <c r="B35" s="110"/>
      <c r="C35" s="1"/>
      <c r="D35" s="110"/>
      <c r="E35" s="110"/>
      <c r="F35" s="24"/>
      <c r="G35" s="1"/>
      <c r="H35" s="37"/>
      <c r="I35" s="1"/>
      <c r="J35" s="1"/>
      <c r="K35" s="24"/>
      <c r="L35" s="24"/>
      <c r="M35" s="24"/>
      <c r="N35" s="68"/>
      <c r="O35" s="68"/>
      <c r="P35" s="24"/>
      <c r="Q35" s="152"/>
      <c r="R35" s="152"/>
      <c r="S35" s="152"/>
      <c r="T35" s="152"/>
      <c r="U35" s="152"/>
      <c r="V35" s="24"/>
      <c r="W35" s="24"/>
      <c r="X35" s="24"/>
      <c r="Y35" s="24"/>
      <c r="Z35" s="24"/>
    </row>
    <row r="36" spans="1:26" x14ac:dyDescent="0.25">
      <c r="A36" s="23"/>
      <c r="B36" s="110"/>
      <c r="C36" s="1"/>
      <c r="D36" s="110"/>
      <c r="E36" s="110"/>
      <c r="F36" s="24"/>
      <c r="G36" s="1"/>
      <c r="H36" s="37"/>
      <c r="I36" s="1"/>
      <c r="J36" s="1"/>
      <c r="K36" s="24"/>
      <c r="L36" s="24"/>
      <c r="M36" s="24"/>
      <c r="N36" s="68"/>
      <c r="O36" s="68"/>
      <c r="P36" s="24"/>
      <c r="Q36" s="152"/>
      <c r="R36" s="152"/>
      <c r="S36" s="152"/>
      <c r="T36" s="152"/>
      <c r="U36" s="152"/>
      <c r="V36" s="24"/>
      <c r="W36" s="24"/>
      <c r="X36" s="24"/>
      <c r="Y36" s="24"/>
      <c r="Z36" s="24"/>
    </row>
    <row r="37" spans="1:26" x14ac:dyDescent="0.25">
      <c r="A37" s="23"/>
      <c r="B37" s="110"/>
      <c r="C37" s="1"/>
      <c r="D37" s="110"/>
      <c r="E37" s="110"/>
      <c r="F37" s="24"/>
      <c r="G37" s="1"/>
      <c r="H37" s="37"/>
      <c r="I37" s="1"/>
      <c r="J37" s="1"/>
      <c r="K37" s="24"/>
      <c r="L37" s="24"/>
      <c r="M37" s="24"/>
      <c r="N37" s="68"/>
      <c r="O37" s="68"/>
      <c r="P37" s="24"/>
      <c r="Q37" s="152"/>
      <c r="R37" s="152"/>
      <c r="S37" s="152"/>
      <c r="T37" s="152"/>
      <c r="U37" s="152"/>
      <c r="V37" s="24"/>
      <c r="W37" s="24"/>
      <c r="X37" s="24"/>
      <c r="Y37" s="24"/>
      <c r="Z37" s="24"/>
    </row>
    <row r="38" spans="1:26" x14ac:dyDescent="0.25">
      <c r="A38" s="23"/>
      <c r="B38" s="110"/>
      <c r="C38" s="1"/>
      <c r="D38" s="110"/>
      <c r="E38" s="110"/>
      <c r="F38" s="24"/>
      <c r="G38" s="1"/>
      <c r="H38" s="37"/>
      <c r="I38" s="1"/>
      <c r="J38" s="1"/>
      <c r="K38" s="24"/>
      <c r="L38" s="24"/>
      <c r="M38" s="24"/>
      <c r="N38" s="68"/>
      <c r="O38" s="68"/>
      <c r="P38" s="24"/>
      <c r="Q38" s="152"/>
      <c r="R38" s="152"/>
      <c r="S38" s="152"/>
      <c r="T38" s="152"/>
      <c r="U38" s="152"/>
      <c r="V38" s="24"/>
      <c r="W38" s="24"/>
      <c r="X38" s="24"/>
      <c r="Y38" s="24"/>
      <c r="Z38" s="24"/>
    </row>
    <row r="39" spans="1:26" x14ac:dyDescent="0.25">
      <c r="A39" s="23"/>
      <c r="B39" s="110"/>
      <c r="C39" s="1"/>
      <c r="D39" s="110"/>
      <c r="E39" s="110"/>
      <c r="F39" s="24"/>
      <c r="G39" s="1"/>
      <c r="H39" s="37"/>
      <c r="I39" s="1"/>
      <c r="J39" s="1"/>
      <c r="K39" s="24"/>
      <c r="L39" s="24"/>
      <c r="M39" s="24"/>
      <c r="N39" s="68"/>
      <c r="O39" s="68"/>
      <c r="P39" s="24"/>
      <c r="Q39" s="152"/>
      <c r="R39" s="152"/>
      <c r="S39" s="152"/>
      <c r="T39" s="152"/>
      <c r="U39" s="152"/>
      <c r="V39" s="24"/>
      <c r="W39" s="24"/>
      <c r="X39" s="24"/>
      <c r="Y39" s="24"/>
      <c r="Z39" s="24"/>
    </row>
    <row r="40" spans="1:26" x14ac:dyDescent="0.25">
      <c r="A40" s="23"/>
      <c r="B40" s="110"/>
      <c r="C40" s="1"/>
      <c r="D40" s="110"/>
      <c r="E40" s="110"/>
      <c r="F40" s="24"/>
      <c r="G40" s="1"/>
      <c r="H40" s="37"/>
      <c r="I40" s="1"/>
      <c r="J40" s="1"/>
      <c r="K40" s="24"/>
      <c r="L40" s="24"/>
      <c r="M40" s="24"/>
      <c r="N40" s="68"/>
      <c r="O40" s="68"/>
      <c r="P40" s="24"/>
      <c r="Q40" s="152"/>
      <c r="R40" s="152"/>
      <c r="S40" s="152"/>
      <c r="T40" s="152"/>
      <c r="U40" s="152"/>
      <c r="V40" s="24"/>
      <c r="W40" s="24"/>
      <c r="X40" s="24"/>
      <c r="Y40" s="24"/>
      <c r="Z40" s="24"/>
    </row>
    <row r="41" spans="1:26" x14ac:dyDescent="0.25">
      <c r="A41" s="23"/>
      <c r="B41" s="110"/>
      <c r="C41" s="1"/>
      <c r="D41" s="110"/>
      <c r="E41" s="110"/>
      <c r="F41" s="24"/>
      <c r="G41" s="1"/>
      <c r="H41" s="37"/>
      <c r="I41" s="1"/>
      <c r="J41" s="1"/>
      <c r="K41" s="24"/>
      <c r="L41" s="24"/>
      <c r="M41" s="24"/>
      <c r="N41" s="68"/>
      <c r="O41" s="68"/>
      <c r="P41" s="24"/>
      <c r="Q41" s="152"/>
      <c r="R41" s="152"/>
      <c r="S41" s="152"/>
      <c r="T41" s="152"/>
      <c r="U41" s="152"/>
      <c r="V41" s="24"/>
      <c r="W41" s="24"/>
      <c r="X41" s="24"/>
      <c r="Y41" s="24"/>
      <c r="Z41" s="24"/>
    </row>
    <row r="42" spans="1:26" x14ac:dyDescent="0.25">
      <c r="A42" s="23"/>
      <c r="B42" s="110"/>
      <c r="C42" s="1"/>
      <c r="D42" s="110"/>
      <c r="E42" s="110"/>
      <c r="F42" s="24"/>
      <c r="G42" s="1"/>
      <c r="H42" s="37"/>
      <c r="I42" s="1"/>
      <c r="J42" s="1"/>
      <c r="K42" s="24"/>
      <c r="L42" s="24"/>
      <c r="M42" s="24"/>
      <c r="N42" s="68"/>
      <c r="O42" s="68"/>
      <c r="P42" s="24"/>
      <c r="Q42" s="152"/>
      <c r="R42" s="152"/>
      <c r="S42" s="152"/>
      <c r="T42" s="152"/>
      <c r="U42" s="152"/>
      <c r="V42" s="24"/>
      <c r="W42" s="24"/>
      <c r="X42" s="24"/>
      <c r="Y42" s="24"/>
      <c r="Z42" s="24"/>
    </row>
    <row r="43" spans="1:26" x14ac:dyDescent="0.25">
      <c r="A43" s="23"/>
      <c r="B43" s="110"/>
      <c r="C43" s="1"/>
      <c r="D43" s="110"/>
      <c r="E43" s="110"/>
      <c r="F43" s="24"/>
      <c r="G43" s="1"/>
      <c r="H43" s="37"/>
      <c r="I43" s="1"/>
      <c r="J43" s="1"/>
      <c r="K43" s="24"/>
      <c r="L43" s="24"/>
      <c r="M43" s="24"/>
      <c r="N43" s="68"/>
      <c r="O43" s="68"/>
      <c r="P43" s="24"/>
      <c r="Q43" s="152"/>
      <c r="R43" s="152"/>
      <c r="S43" s="152"/>
      <c r="T43" s="152"/>
      <c r="U43" s="152"/>
      <c r="V43" s="24"/>
      <c r="W43" s="24"/>
      <c r="X43" s="24"/>
      <c r="Y43" s="24"/>
      <c r="Z43" s="24"/>
    </row>
    <row r="44" spans="1:26" x14ac:dyDescent="0.25">
      <c r="A44" s="23"/>
      <c r="B44" s="110"/>
      <c r="C44" s="1"/>
      <c r="D44" s="110"/>
      <c r="E44" s="110"/>
      <c r="F44" s="24"/>
      <c r="G44" s="1"/>
      <c r="H44" s="37"/>
      <c r="I44" s="1"/>
      <c r="J44" s="1"/>
      <c r="K44" s="24"/>
      <c r="L44" s="24"/>
      <c r="M44" s="24"/>
      <c r="N44" s="68"/>
      <c r="O44" s="68"/>
      <c r="P44" s="24"/>
      <c r="Q44" s="152"/>
      <c r="R44" s="152"/>
      <c r="S44" s="152"/>
      <c r="T44" s="152"/>
      <c r="U44" s="152"/>
      <c r="V44" s="24"/>
      <c r="W44" s="24"/>
      <c r="X44" s="24"/>
      <c r="Y44" s="24"/>
      <c r="Z44" s="24"/>
    </row>
    <row r="45" spans="1:26" x14ac:dyDescent="0.25">
      <c r="A45" s="23"/>
      <c r="B45" s="110"/>
      <c r="C45" s="1"/>
      <c r="D45" s="110"/>
      <c r="E45" s="110"/>
      <c r="F45" s="24"/>
      <c r="G45" s="1"/>
      <c r="H45" s="37"/>
      <c r="I45" s="1"/>
      <c r="J45" s="1"/>
      <c r="K45" s="24"/>
      <c r="L45" s="24"/>
      <c r="M45" s="24"/>
      <c r="N45" s="68"/>
      <c r="O45" s="68"/>
      <c r="P45" s="24"/>
      <c r="Q45" s="152"/>
      <c r="R45" s="152"/>
      <c r="S45" s="152"/>
      <c r="T45" s="152"/>
      <c r="U45" s="152"/>
      <c r="V45" s="24"/>
      <c r="W45" s="24"/>
      <c r="X45" s="24"/>
      <c r="Y45" s="24"/>
      <c r="Z45" s="24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2006-03-28T20:24:02Z</cp:lastPrinted>
  <dcterms:created xsi:type="dcterms:W3CDTF">2000-09-25T22:23:29Z</dcterms:created>
  <dcterms:modified xsi:type="dcterms:W3CDTF">2019-01-26T13:43:13Z</dcterms:modified>
</cp:coreProperties>
</file>