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6" i="1" l="1"/>
  <c r="M5" i="1"/>
  <c r="M4" i="1"/>
  <c r="O7" i="1"/>
  <c r="O11" i="1"/>
  <c r="O14" i="1" s="1"/>
  <c r="M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D8" i="1" s="1"/>
  <c r="I11" i="1"/>
  <c r="H7" i="1"/>
  <c r="H11" i="1"/>
  <c r="G7" i="1"/>
  <c r="G11" i="1"/>
  <c r="F7" i="1"/>
  <c r="F11" i="1"/>
  <c r="E7" i="1"/>
  <c r="E11" i="1" s="1"/>
  <c r="I14" i="1"/>
  <c r="G14" i="1"/>
  <c r="F14" i="1"/>
  <c r="H14" i="1"/>
  <c r="M11" i="1" l="1"/>
  <c r="E14" i="1"/>
  <c r="L11" i="1"/>
  <c r="K11" i="1"/>
  <c r="M14" i="1" l="1"/>
  <c r="K14" i="1"/>
  <c r="L14" i="1"/>
</calcChain>
</file>

<file path=xl/sharedStrings.xml><?xml version="1.0" encoding="utf-8"?>
<sst xmlns="http://schemas.openxmlformats.org/spreadsheetml/2006/main" count="71" uniqueCount="49">
  <si>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</si>
  <si>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</si>
  <si>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</si>
  <si>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</si>
  <si>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</si>
  <si>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</si>
  <si>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</si>
  <si>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</si>
  <si>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</si>
  <si>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</si>
  <si>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</si>
  <si>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</si>
  <si>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</si>
  <si>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</si>
  <si>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</si>
  <si>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</si>
  <si>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</si>
  <si>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</si>
  <si>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</si>
  <si>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</si>
  <si>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</si>
  <si>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</si>
  <si>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</si>
  <si>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</si>
  <si>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</si>
  <si>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</si>
  <si>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</si>
  <si>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</si>
  <si>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</si>
  <si>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</si>
  <si>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</si>
  <si>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</si>
  <si>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</si>
  <si>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Tiina Miettinen</t>
  </si>
  <si>
    <t>4.</t>
  </si>
  <si>
    <t>Roihu</t>
  </si>
  <si>
    <t>----</t>
  </si>
  <si>
    <t>2.</t>
  </si>
  <si>
    <t>loppuottelut</t>
  </si>
  <si>
    <t>5.</t>
  </si>
  <si>
    <t>1969</t>
  </si>
  <si>
    <t>Roihu = Roihu, Helsinki  (1957)</t>
  </si>
  <si>
    <t>URA SM-SARJASSA</t>
  </si>
  <si>
    <t>MESTARUUSSARJA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</si>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</sst>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9.42578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33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1987</v>
      </c>
      <c r="C4" s="27" t="s">
        <v>34</v>
      </c>
      <c r="D4" s="29" t="s">
        <v>35</v>
      </c>
      <c r="E4" s="27">
        <v>1</v>
      </c>
      <c r="F4" s="27">
        <v>0</v>
      </c>
      <c r="G4" s="27">
        <v>0</v>
      </c>
      <c r="H4" s="27">
        <v>0</v>
      </c>
      <c r="I4" s="27">
        <v>3</v>
      </c>
      <c r="J4" s="27">
        <v>0</v>
      </c>
      <c r="K4" s="27">
        <v>1</v>
      </c>
      <c r="L4" s="27">
        <v>2</v>
      </c>
      <c r="M4" s="27">
        <f>PRODUCT(F4+G4)</f>
        <v>0</v>
      </c>
      <c r="N4" s="60" t="s">
        <v>36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1988</v>
      </c>
      <c r="C5" s="27" t="s">
        <v>37</v>
      </c>
      <c r="D5" s="29" t="s">
        <v>35</v>
      </c>
      <c r="E5" s="27">
        <v>15</v>
      </c>
      <c r="F5" s="27">
        <v>2</v>
      </c>
      <c r="G5" s="27">
        <v>15</v>
      </c>
      <c r="H5" s="27">
        <v>8</v>
      </c>
      <c r="I5" s="27">
        <v>57</v>
      </c>
      <c r="J5" s="27">
        <v>4</v>
      </c>
      <c r="K5" s="27">
        <v>14</v>
      </c>
      <c r="L5" s="27">
        <v>22</v>
      </c>
      <c r="M5" s="27">
        <f>PRODUCT(F5+G5)</f>
        <v>17</v>
      </c>
      <c r="N5" s="60" t="s">
        <v>36</v>
      </c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>
        <v>1</v>
      </c>
      <c r="AE5" s="27"/>
      <c r="AF5" s="14" t="s">
        <v>38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1989</v>
      </c>
      <c r="C6" s="27" t="s">
        <v>39</v>
      </c>
      <c r="D6" s="29" t="s">
        <v>35</v>
      </c>
      <c r="E6" s="27">
        <v>16</v>
      </c>
      <c r="F6" s="27">
        <v>1</v>
      </c>
      <c r="G6" s="27">
        <v>12</v>
      </c>
      <c r="H6" s="27">
        <v>12</v>
      </c>
      <c r="I6" s="27">
        <v>51</v>
      </c>
      <c r="J6" s="27">
        <v>8</v>
      </c>
      <c r="K6" s="27">
        <v>18</v>
      </c>
      <c r="L6" s="27">
        <v>12</v>
      </c>
      <c r="M6" s="27">
        <f>PRODUCT(F6+G6)</f>
        <v>13</v>
      </c>
      <c r="N6" s="60" t="s">
        <v>36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32</v>
      </c>
      <c r="F7" s="19">
        <f t="shared" si="0"/>
        <v>3</v>
      </c>
      <c r="G7" s="19">
        <f t="shared" si="0"/>
        <v>27</v>
      </c>
      <c r="H7" s="19">
        <f t="shared" si="0"/>
        <v>20</v>
      </c>
      <c r="I7" s="19">
        <f t="shared" si="0"/>
        <v>111</v>
      </c>
      <c r="J7" s="19">
        <f t="shared" si="0"/>
        <v>12</v>
      </c>
      <c r="K7" s="19">
        <f t="shared" si="0"/>
        <v>33</v>
      </c>
      <c r="L7" s="19">
        <f t="shared" si="0"/>
        <v>36</v>
      </c>
      <c r="M7" s="19">
        <f t="shared" si="0"/>
        <v>30</v>
      </c>
      <c r="N7" s="31"/>
      <c r="O7" s="32">
        <f t="shared" ref="O7:AE7" si="1">SUM(O4:O6)</f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1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107.66666666666667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42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23</v>
      </c>
      <c r="L10" s="19" t="s">
        <v>24</v>
      </c>
      <c r="M10" s="19" t="s">
        <v>25</v>
      </c>
      <c r="N10" s="31" t="s">
        <v>31</v>
      </c>
      <c r="O10" s="25"/>
      <c r="P10" s="41" t="s">
        <v>44</v>
      </c>
      <c r="Q10" s="13"/>
      <c r="R10" s="13"/>
      <c r="S10" s="13"/>
      <c r="T10" s="62"/>
      <c r="U10" s="62"/>
      <c r="V10" s="62"/>
      <c r="W10" s="62"/>
      <c r="X10" s="62"/>
      <c r="Y10" s="13"/>
      <c r="Z10" s="13"/>
      <c r="AA10" s="13"/>
      <c r="AB10" s="13"/>
      <c r="AC10" s="13"/>
      <c r="AD10" s="13"/>
      <c r="AE10" s="13"/>
      <c r="AF10" s="6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32</v>
      </c>
      <c r="F11" s="27">
        <f>PRODUCT(F7)</f>
        <v>3</v>
      </c>
      <c r="G11" s="27">
        <f>PRODUCT(G7)</f>
        <v>27</v>
      </c>
      <c r="H11" s="27">
        <f>PRODUCT(H7)</f>
        <v>20</v>
      </c>
      <c r="I11" s="27">
        <f>PRODUCT(I7)</f>
        <v>111</v>
      </c>
      <c r="J11" s="1"/>
      <c r="K11" s="43">
        <f>PRODUCT((F11+G11)/E11)</f>
        <v>0.9375</v>
      </c>
      <c r="L11" s="43">
        <f>PRODUCT(H11/E11)</f>
        <v>0.625</v>
      </c>
      <c r="M11" s="43">
        <f>PRODUCT(I11/E11)</f>
        <v>3.46875</v>
      </c>
      <c r="N11" s="30"/>
      <c r="O11" s="25">
        <f>PRODUCT(O7)</f>
        <v>0</v>
      </c>
      <c r="P11" s="64" t="s">
        <v>45</v>
      </c>
      <c r="Q11" s="65"/>
      <c r="R11" s="65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/>
      <c r="AE11" s="67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69" t="s">
        <v>46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2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69" t="s">
        <v>47</v>
      </c>
      <c r="Q13" s="70"/>
      <c r="R13" s="70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2"/>
      <c r="AE13" s="72"/>
      <c r="AF13" s="7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32</v>
      </c>
      <c r="F14" s="19">
        <f>SUM(F11:F13)</f>
        <v>3</v>
      </c>
      <c r="G14" s="19">
        <f>SUM(G11:G13)</f>
        <v>27</v>
      </c>
      <c r="H14" s="19">
        <f>SUM(H11:H13)</f>
        <v>20</v>
      </c>
      <c r="I14" s="19">
        <f>SUM(I11:I13)</f>
        <v>111</v>
      </c>
      <c r="J14" s="1"/>
      <c r="K14" s="55">
        <f>PRODUCT((F14+G14)/E14)</f>
        <v>0.9375</v>
      </c>
      <c r="L14" s="55">
        <f>PRODUCT(H14/E14)</f>
        <v>0.625</v>
      </c>
      <c r="M14" s="55">
        <f>PRODUCT(I14/E14)</f>
        <v>3.46875</v>
      </c>
      <c r="N14" s="31"/>
      <c r="O14" s="25">
        <f>SUM(O11:O13)</f>
        <v>0</v>
      </c>
      <c r="P14" s="74" t="s">
        <v>48</v>
      </c>
      <c r="Q14" s="75"/>
      <c r="R14" s="75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7"/>
      <c r="AE14" s="77"/>
      <c r="AF14" s="7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32</v>
      </c>
      <c r="C16" s="1"/>
      <c r="D16" s="61" t="s">
        <v>41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9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9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9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  <c r="AM20" s="26"/>
    </row>
    <row r="21" spans="1:39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  <c r="AM21" s="26"/>
    </row>
    <row r="22" spans="1:39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  <c r="AM22" s="26"/>
    </row>
    <row r="23" spans="1:3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9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9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9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6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9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9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2019-01-25T22:53:07Z</dcterms:modified>
</cp:coreProperties>
</file>