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4" i="1" s="1"/>
  <c r="O13" i="1" s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/>
  <c r="E20" i="1" s="1"/>
  <c r="I20" i="1" l="1"/>
  <c r="M17" i="1"/>
  <c r="L17" i="1"/>
  <c r="H20" i="1"/>
  <c r="L20" i="1" s="1"/>
  <c r="K17" i="1"/>
  <c r="F20" i="1"/>
  <c r="K20" i="1"/>
  <c r="M20" i="1"/>
  <c r="M13" i="1"/>
</calcChain>
</file>

<file path=xl/sharedStrings.xml><?xml version="1.0" encoding="utf-8"?>
<sst xmlns="http://schemas.openxmlformats.org/spreadsheetml/2006/main" count="78" uniqueCount="56">
  <si>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</si>
  <si>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</si>
  <si>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</si>
  <si>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</si>
  <si>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</si>
  <si>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</si>
  <si>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</si>
  <si>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</si>
  <si>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</si>
  <si>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</si>
  <si>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</si>
  <si>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</si>
  <si>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</si>
  <si>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</si>
  <si>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</si>
  <si>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</si>
  <si>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</si>
  <si>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</si>
  <si>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</si>
  <si>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</si>
  <si>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</si>
  <si>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</si>
  <si>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</si>
  <si>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</si>
  <si>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</si>
  <si>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</si>
  <si>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</si>
  <si>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</si>
  <si>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</si>
  <si>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</si>
  <si>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</si>
  <si>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</si>
  <si>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</si>
  <si>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</si>
  <si>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</si>
  <si>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Saara Miettinen</t>
  </si>
  <si>
    <t>SiiPe</t>
  </si>
  <si>
    <t>10.</t>
  </si>
  <si>
    <t>tyttöjen superpesis</t>
  </si>
  <si>
    <t>Fera 2</t>
  </si>
  <si>
    <t>ykköspesis</t>
  </si>
  <si>
    <t>Räpsä</t>
  </si>
  <si>
    <t>suomensarja</t>
  </si>
  <si>
    <t>SiiPe  = Siilinjärven Pesis  (1987),  kasvattajaseura</t>
  </si>
  <si>
    <t>Fera = Fera, Rauma  (1958)</t>
  </si>
  <si>
    <t>ENSIMMÄISET</t>
  </si>
  <si>
    <t>Ottelu</t>
  </si>
  <si>
    <t>1.  ottelu</t>
  </si>
  <si>
    <t>Lyöty juoksu</t>
  </si>
  <si>
    <t>Tuotu juoksu</t>
  </si>
  <si>
    <t>Kunnari</t>
  </si>
  <si>
    <t>13.05. 2009  ViU - SiiPe  1-0  (4-2, 3-3)</t>
  </si>
  <si>
    <t xml:space="preserve">  16 v   1 kk   8 pv</t>
  </si>
  <si>
    <t>5.4.1993   Siilinjärvi</t>
  </si>
  <si>
    <t>Pirkat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</si>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</sst>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10" borderId="12" xfId="0" applyFont="1" applyFill="1" applyBorder="1"/>
    <xf numFmtId="0" fontId="4" fillId="10" borderId="7" xfId="0" applyFont="1" applyFill="1" applyBorder="1"/>
    <xf numFmtId="0" fontId="2" fillId="10" borderId="7" xfId="0" applyFont="1" applyFill="1" applyBorder="1"/>
    <xf numFmtId="0" fontId="2" fillId="10" borderId="7" xfId="0" applyFont="1" applyFill="1" applyBorder="1" applyAlignment="1">
      <alignment horizontal="right"/>
    </xf>
    <xf numFmtId="0" fontId="2" fillId="10" borderId="13" xfId="0" applyFont="1" applyFill="1" applyBorder="1" applyAlignment="1">
      <alignment horizontal="center"/>
    </xf>
    <xf numFmtId="0" fontId="2" fillId="10" borderId="11" xfId="0" applyFont="1" applyFill="1" applyBorder="1"/>
    <xf numFmtId="0" fontId="4" fillId="10" borderId="0" xfId="0" applyFont="1" applyFill="1" applyBorder="1"/>
    <xf numFmtId="0" fontId="2" fillId="10" borderId="0" xfId="0" applyFont="1" applyFill="1" applyBorder="1"/>
    <xf numFmtId="0" fontId="2" fillId="10" borderId="0" xfId="0" applyFont="1" applyFill="1" applyBorder="1" applyAlignment="1">
      <alignment horizontal="right"/>
    </xf>
    <xf numFmtId="0" fontId="2" fillId="10" borderId="5" xfId="0" applyFont="1" applyFill="1" applyBorder="1" applyAlignment="1">
      <alignment horizontal="center"/>
    </xf>
    <xf numFmtId="0" fontId="2" fillId="10" borderId="8" xfId="0" applyFont="1" applyFill="1" applyBorder="1"/>
    <xf numFmtId="0" fontId="4" fillId="10" borderId="9" xfId="0" applyFont="1" applyFill="1" applyBorder="1"/>
    <xf numFmtId="0" fontId="2" fillId="10" borderId="9" xfId="0" applyFont="1" applyFill="1" applyBorder="1"/>
    <xf numFmtId="0" fontId="2" fillId="10" borderId="9" xfId="0" applyFont="1" applyFill="1" applyBorder="1" applyAlignment="1">
      <alignment horizontal="right"/>
    </xf>
    <xf numFmtId="0" fontId="2" fillId="10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2009</v>
      </c>
      <c r="C4" s="27" t="s">
        <v>37</v>
      </c>
      <c r="D4" s="41" t="s">
        <v>36</v>
      </c>
      <c r="E4" s="27">
        <v>11</v>
      </c>
      <c r="F4" s="27">
        <v>0</v>
      </c>
      <c r="G4" s="27">
        <v>0</v>
      </c>
      <c r="H4" s="27">
        <v>0</v>
      </c>
      <c r="I4" s="27">
        <v>4</v>
      </c>
      <c r="J4" s="27">
        <v>3</v>
      </c>
      <c r="K4" s="27">
        <v>1</v>
      </c>
      <c r="L4" s="27">
        <v>0</v>
      </c>
      <c r="M4" s="27">
        <f>PRODUCT(F4+G4)</f>
        <v>0</v>
      </c>
      <c r="N4" s="62">
        <v>0.25</v>
      </c>
      <c r="O4" s="25">
        <f>SUM(J4:M4)-I4</f>
        <v>0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2010</v>
      </c>
      <c r="C5" s="63"/>
      <c r="D5" s="64" t="s">
        <v>36</v>
      </c>
      <c r="E5" s="63"/>
      <c r="F5" s="66" t="s">
        <v>38</v>
      </c>
      <c r="G5" s="63"/>
      <c r="H5" s="63"/>
      <c r="I5" s="63"/>
      <c r="J5" s="63"/>
      <c r="K5" s="63"/>
      <c r="L5" s="63"/>
      <c r="M5" s="63"/>
      <c r="N5" s="6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7">
        <v>2011</v>
      </c>
      <c r="C6" s="68"/>
      <c r="D6" s="69" t="s">
        <v>41</v>
      </c>
      <c r="E6" s="70"/>
      <c r="F6" s="70" t="s">
        <v>40</v>
      </c>
      <c r="G6" s="71"/>
      <c r="H6" s="68"/>
      <c r="I6" s="67"/>
      <c r="J6" s="67"/>
      <c r="K6" s="67"/>
      <c r="L6" s="67"/>
      <c r="M6" s="67"/>
      <c r="N6" s="6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2">
        <v>2012</v>
      </c>
      <c r="C7" s="73"/>
      <c r="D7" s="74" t="s">
        <v>39</v>
      </c>
      <c r="E7" s="72"/>
      <c r="F7" s="75" t="s">
        <v>42</v>
      </c>
      <c r="G7" s="95"/>
      <c r="H7" s="73"/>
      <c r="I7" s="72"/>
      <c r="J7" s="72"/>
      <c r="K7" s="72"/>
      <c r="L7" s="72"/>
      <c r="M7" s="72"/>
      <c r="N7" s="7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7">
        <v>2013</v>
      </c>
      <c r="C8" s="68"/>
      <c r="D8" s="69" t="s">
        <v>54</v>
      </c>
      <c r="E8" s="70"/>
      <c r="F8" s="70" t="s">
        <v>40</v>
      </c>
      <c r="G8" s="67"/>
      <c r="H8" s="67"/>
      <c r="I8" s="67"/>
      <c r="J8" s="67"/>
      <c r="K8" s="67"/>
      <c r="L8" s="67"/>
      <c r="M8" s="67"/>
      <c r="N8" s="6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2014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62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2015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62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2016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62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2">
        <v>2017</v>
      </c>
      <c r="C12" s="73"/>
      <c r="D12" s="74" t="s">
        <v>41</v>
      </c>
      <c r="E12" s="72"/>
      <c r="F12" s="75" t="s">
        <v>42</v>
      </c>
      <c r="G12" s="95"/>
      <c r="H12" s="73"/>
      <c r="I12" s="72"/>
      <c r="J12" s="72"/>
      <c r="K12" s="72"/>
      <c r="L12" s="72"/>
      <c r="M12" s="72"/>
      <c r="N12" s="76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SUM(E4:E8)</f>
        <v>11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4</v>
      </c>
      <c r="J13" s="19">
        <f t="shared" si="0"/>
        <v>3</v>
      </c>
      <c r="K13" s="19">
        <f t="shared" si="0"/>
        <v>1</v>
      </c>
      <c r="L13" s="19">
        <f t="shared" si="0"/>
        <v>0</v>
      </c>
      <c r="M13" s="19">
        <f t="shared" si="0"/>
        <v>0</v>
      </c>
      <c r="N13" s="31">
        <v>0.25</v>
      </c>
      <c r="O13" s="32">
        <f t="shared" ref="O13:AE13" si="1">SUM(O4:O8)</f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v>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45</v>
      </c>
      <c r="Q16" s="13"/>
      <c r="R16" s="13"/>
      <c r="S16" s="78"/>
      <c r="T16" s="78"/>
      <c r="U16" s="78"/>
      <c r="V16" s="78"/>
      <c r="W16" s="78"/>
      <c r="X16" s="78"/>
      <c r="Y16" s="13"/>
      <c r="Z16" s="13"/>
      <c r="AA16" s="13"/>
      <c r="AB16" s="13"/>
      <c r="AC16" s="13"/>
      <c r="AD16" s="13"/>
      <c r="AE16" s="13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11</v>
      </c>
      <c r="F17" s="27">
        <f>PRODUCT(F13)</f>
        <v>0</v>
      </c>
      <c r="G17" s="27">
        <f>PRODUCT(G13)</f>
        <v>0</v>
      </c>
      <c r="H17" s="27">
        <f>PRODUCT(H13)</f>
        <v>0</v>
      </c>
      <c r="I17" s="27">
        <f>PRODUCT(I13)</f>
        <v>4</v>
      </c>
      <c r="J17" s="1"/>
      <c r="K17" s="43">
        <f>PRODUCT((F17+G17)/E17)</f>
        <v>0</v>
      </c>
      <c r="L17" s="43">
        <f>PRODUCT(H17/E17)</f>
        <v>0</v>
      </c>
      <c r="M17" s="43">
        <f>PRODUCT(I17/E17)</f>
        <v>0.36363636363636365</v>
      </c>
      <c r="N17" s="29">
        <v>0.25</v>
      </c>
      <c r="O17" s="25">
        <f>PRODUCT(O13)</f>
        <v>0</v>
      </c>
      <c r="P17" s="80" t="s">
        <v>46</v>
      </c>
      <c r="Q17" s="81"/>
      <c r="R17" s="81"/>
      <c r="S17" s="82" t="s">
        <v>51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47</v>
      </c>
      <c r="AE17" s="82"/>
      <c r="AF17" s="84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29"/>
      <c r="O18" s="77">
        <v>0</v>
      </c>
      <c r="P18" s="85" t="s">
        <v>48</v>
      </c>
      <c r="Q18" s="86"/>
      <c r="R18" s="86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8"/>
      <c r="AE18" s="87"/>
      <c r="AF18" s="8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30"/>
      <c r="F19" s="30"/>
      <c r="G19" s="30"/>
      <c r="H19" s="30"/>
      <c r="I19" s="30"/>
      <c r="J19" s="1"/>
      <c r="K19" s="50"/>
      <c r="L19" s="50"/>
      <c r="M19" s="50"/>
      <c r="N19" s="51"/>
      <c r="O19" s="25">
        <v>0</v>
      </c>
      <c r="P19" s="85" t="s">
        <v>49</v>
      </c>
      <c r="Q19" s="86"/>
      <c r="R19" s="86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8"/>
      <c r="AE19" s="87"/>
      <c r="AF19" s="8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11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>
        <f>SUM(I17:I19)</f>
        <v>4</v>
      </c>
      <c r="J20" s="1"/>
      <c r="K20" s="55">
        <f>PRODUCT((F20+G20)/E20)</f>
        <v>0</v>
      </c>
      <c r="L20" s="55">
        <f>PRODUCT(H20/E20)</f>
        <v>0</v>
      </c>
      <c r="M20" s="55">
        <f>PRODUCT(I20/E20)</f>
        <v>0.36363636363636365</v>
      </c>
      <c r="N20" s="31">
        <v>0.25</v>
      </c>
      <c r="O20" s="25">
        <f>SUM(O17:O19)</f>
        <v>0</v>
      </c>
      <c r="P20" s="90" t="s">
        <v>50</v>
      </c>
      <c r="Q20" s="91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3"/>
      <c r="AE20" s="92"/>
      <c r="AF20" s="9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34</v>
      </c>
      <c r="C22" s="1"/>
      <c r="D22" s="1" t="s">
        <v>43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55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6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57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57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57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sortState ref="B7:V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2019-02-13T09:46:06Z</dcterms:modified>
</cp:coreProperties>
</file>