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1" l="1"/>
  <c r="O20" i="1" l="1"/>
  <c r="O21" i="1"/>
  <c r="O18" i="1"/>
  <c r="O17" i="1"/>
  <c r="O16" i="1"/>
  <c r="O11" i="1"/>
  <c r="O9" i="1"/>
  <c r="O8" i="1"/>
  <c r="O7" i="1"/>
  <c r="O24" i="1" s="1"/>
  <c r="O19" i="1"/>
  <c r="AE24" i="1"/>
  <c r="AD24" i="1"/>
  <c r="AC24" i="1"/>
  <c r="AB24" i="1"/>
  <c r="AA24" i="1"/>
  <c r="Z24" i="1"/>
  <c r="Y24" i="1"/>
  <c r="I30" i="1" s="1"/>
  <c r="X24" i="1"/>
  <c r="H30" i="1"/>
  <c r="W24" i="1"/>
  <c r="G30" i="1"/>
  <c r="V24" i="1"/>
  <c r="F30" i="1"/>
  <c r="U24" i="1"/>
  <c r="E30" i="1"/>
  <c r="T24" i="1"/>
  <c r="I29" i="1"/>
  <c r="S24" i="1"/>
  <c r="H29" i="1"/>
  <c r="R24" i="1"/>
  <c r="G29" i="1" s="1"/>
  <c r="Q24" i="1"/>
  <c r="F29" i="1" s="1"/>
  <c r="P24" i="1"/>
  <c r="E29" i="1"/>
  <c r="M24" i="1"/>
  <c r="L24" i="1"/>
  <c r="K24" i="1"/>
  <c r="J24" i="1"/>
  <c r="I24" i="1"/>
  <c r="I28" i="1"/>
  <c r="H24" i="1"/>
  <c r="H28" i="1"/>
  <c r="H31" i="1" s="1"/>
  <c r="G24" i="1"/>
  <c r="G28" i="1"/>
  <c r="G31" i="1" s="1"/>
  <c r="F24" i="1"/>
  <c r="F28" i="1"/>
  <c r="F31" i="1" s="1"/>
  <c r="E24" i="1"/>
  <c r="E28" i="1" s="1"/>
  <c r="D25" i="1"/>
  <c r="E31" i="1" l="1"/>
  <c r="L31" i="1" s="1"/>
  <c r="K30" i="1"/>
  <c r="K31" i="1"/>
  <c r="L28" i="1"/>
  <c r="M28" i="1"/>
  <c r="K29" i="1"/>
  <c r="L29" i="1"/>
  <c r="M29" i="1"/>
  <c r="L30" i="1"/>
  <c r="O29" i="1"/>
  <c r="K28" i="1"/>
  <c r="N30" i="1"/>
  <c r="M30" i="1"/>
  <c r="I31" i="1"/>
  <c r="N24" i="1"/>
  <c r="N28" i="1" s="1"/>
  <c r="O28" i="1"/>
  <c r="O31" i="1" l="1"/>
  <c r="N31" i="1" s="1"/>
  <c r="M31" i="1"/>
</calcChain>
</file>

<file path=xl/sharedStrings.xml><?xml version="1.0" encoding="utf-8"?>
<sst xmlns="http://schemas.openxmlformats.org/spreadsheetml/2006/main" count="164" uniqueCount="105">
  <si>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</si>
  <si>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</si>
  <si>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</si>
  <si>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</si>
  <si>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</si>
  <si>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</si>
  <si>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</si>
  <si>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</si>
  <si>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</si>
  <si>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</si>
  <si>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</si>
  <si>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</si>
  <si>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</si>
  <si>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</si>
  <si>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</si>
  <si>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</si>
  <si>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</si>
  <si>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</si>
  <si>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</si>
  <si>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</si>
  <si>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</si>
  <si>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</si>
  <si>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</si>
  <si>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</si>
  <si>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</si>
  <si>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</si>
  <si>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</si>
  <si>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</si>
  <si>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</si>
  <si>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</si>
  <si>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</si>
  <si>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</si>
  <si>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</si>
  <si>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</si>
  <si>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</si>
  <si>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11.</t>
  </si>
  <si>
    <t>karsintasarja</t>
  </si>
  <si>
    <t>Lippo</t>
  </si>
  <si>
    <t>ykköspesis</t>
  </si>
  <si>
    <t>alemmat pudotuspelit</t>
  </si>
  <si>
    <t>Ottelu</t>
  </si>
  <si>
    <t>1.  ottelu</t>
  </si>
  <si>
    <t>Lyöty juoksu</t>
  </si>
  <si>
    <t>Tuotu juoksu</t>
  </si>
  <si>
    <t>Kunnari</t>
  </si>
  <si>
    <t>10.</t>
  </si>
  <si>
    <t>play off</t>
  </si>
  <si>
    <t>9.</t>
  </si>
  <si>
    <t>K - %</t>
  </si>
  <si>
    <t>11.  ottelu</t>
  </si>
  <si>
    <t>3.  ottelu</t>
  </si>
  <si>
    <t>superpesiskarsinta</t>
  </si>
  <si>
    <t>12.</t>
  </si>
  <si>
    <t>Paukku</t>
  </si>
  <si>
    <t>Turku-Pesis</t>
  </si>
  <si>
    <t>Maija Merivalo</t>
  </si>
  <si>
    <t>ViPa</t>
  </si>
  <si>
    <t>13.05. 2000  Manse PP - ViVe  2-0  (5-3, 3-1)</t>
  </si>
  <si>
    <t xml:space="preserve">  17 v   7 kk 22 pv</t>
  </si>
  <si>
    <t>20.05. 2000  SiiPe - Manse PP  2-0  (8-1, 6-5)</t>
  </si>
  <si>
    <t xml:space="preserve">  17 v   7 kk 29 pv</t>
  </si>
  <si>
    <t>05.07. 2000  Manse PP - PeTo  0-2  (6-7, 4-5)</t>
  </si>
  <si>
    <t xml:space="preserve">  17 v   9 kk 14 pv</t>
  </si>
  <si>
    <t>07.08. 2002  Pesä Ysit - ViPa  2-1  (7-2, 2-3, 3-0)</t>
  </si>
  <si>
    <t>83.  ottelu</t>
  </si>
  <si>
    <t xml:space="preserve">  19 v 10 kk 19 pv</t>
  </si>
  <si>
    <t>21.9.1982   Hämeenlinna</t>
  </si>
  <si>
    <t>Seurat</t>
  </si>
  <si>
    <t>Tahko = Hyvinkään Tahko  (1915),  kasvattajaseura</t>
  </si>
  <si>
    <t>ViPa = Vihdin Pallo  (1967)</t>
  </si>
  <si>
    <t>Paukku = Hämeenlinnan Paukku  (1961)</t>
  </si>
  <si>
    <t>Lohi</t>
  </si>
  <si>
    <t>Lohi = Jyväskylän Lohi  (1924)</t>
  </si>
  <si>
    <t>Lippo = Oulun Lippo  (1955)</t>
  </si>
  <si>
    <t>Turku-Pesis = Turku-Pesis (ent. Lännen Pallo)  (1949)</t>
  </si>
  <si>
    <t>suomensarja</t>
  </si>
  <si>
    <t>Manse PP</t>
  </si>
  <si>
    <t>Manse PP = Hämeen Haukat  (1995)</t>
  </si>
  <si>
    <t>Roihu = Roihu, Helsinki  (1957)</t>
  </si>
  <si>
    <t>Roihu</t>
  </si>
  <si>
    <t>alemmat pudotuspelit, 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</si>
  <si>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</si>
  <si>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</si>
  <si>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</si>
  <si>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</si>
  <si>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</si>
  <si>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</si>
  <si>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</si>
  <si>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</si>
  <si>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</si>
  <si>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</si>
  <si>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</si>
  <si>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</si>
  <si>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</si>
  <si>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</si>
  <si>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</si>
  <si>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06.08. 2000  Oulu</t>
  </si>
  <si>
    <t>jok</t>
  </si>
  <si>
    <t>I p</t>
  </si>
  <si>
    <t>Matti Leino</t>
  </si>
  <si>
    <t>1380</t>
  </si>
  <si>
    <t xml:space="preserve">  0-2  (2-7, 1-15)</t>
  </si>
  <si>
    <t>10/12</t>
  </si>
  <si>
    <t>2/2</t>
  </si>
  <si>
    <t>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</si>
</sst>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3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4" fillId="8" borderId="0" xfId="0" applyFont="1" applyFill="1"/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49" fontId="2" fillId="10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0" zoomScaleNormal="90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13.57031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55</v>
      </c>
      <c r="C1" s="2"/>
      <c r="D1" s="3"/>
      <c r="E1" s="4" t="s">
        <v>66</v>
      </c>
      <c r="F1" s="5"/>
      <c r="G1" s="6"/>
      <c r="H1" s="3"/>
      <c r="I1" s="5"/>
      <c r="J1" s="5"/>
      <c r="K1" s="5"/>
      <c r="L1" s="3"/>
      <c r="M1" s="7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3">
        <v>1997</v>
      </c>
      <c r="C4" s="33"/>
      <c r="D4" s="34" t="s">
        <v>53</v>
      </c>
      <c r="E4" s="33"/>
      <c r="F4" s="90" t="s">
        <v>38</v>
      </c>
      <c r="G4" s="91"/>
      <c r="H4" s="37"/>
      <c r="I4" s="33"/>
      <c r="J4" s="33"/>
      <c r="K4" s="33"/>
      <c r="L4" s="33"/>
      <c r="M4" s="33"/>
      <c r="N4" s="3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39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3">
        <v>1998</v>
      </c>
      <c r="C5" s="33"/>
      <c r="D5" s="34" t="s">
        <v>53</v>
      </c>
      <c r="E5" s="33"/>
      <c r="F5" s="35" t="s">
        <v>38</v>
      </c>
      <c r="G5" s="36"/>
      <c r="H5" s="37"/>
      <c r="I5" s="33"/>
      <c r="J5" s="33"/>
      <c r="K5" s="33"/>
      <c r="L5" s="33"/>
      <c r="M5" s="33"/>
      <c r="N5" s="3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3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2">
        <v>1999</v>
      </c>
      <c r="C6" s="92"/>
      <c r="D6" s="93" t="s">
        <v>53</v>
      </c>
      <c r="E6" s="92"/>
      <c r="F6" s="97" t="s">
        <v>75</v>
      </c>
      <c r="G6" s="94"/>
      <c r="H6" s="95"/>
      <c r="I6" s="92"/>
      <c r="J6" s="92"/>
      <c r="K6" s="92"/>
      <c r="L6" s="92"/>
      <c r="M6" s="92"/>
      <c r="N6" s="9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3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 t="s">
        <v>35</v>
      </c>
      <c r="D7" s="28" t="s">
        <v>76</v>
      </c>
      <c r="E7" s="27">
        <v>22</v>
      </c>
      <c r="F7" s="27">
        <v>0</v>
      </c>
      <c r="G7" s="27">
        <v>6</v>
      </c>
      <c r="H7" s="27">
        <v>1</v>
      </c>
      <c r="I7" s="27">
        <v>38</v>
      </c>
      <c r="J7" s="27">
        <v>0</v>
      </c>
      <c r="K7" s="27">
        <v>14</v>
      </c>
      <c r="L7" s="27">
        <v>18</v>
      </c>
      <c r="M7" s="27">
        <v>6</v>
      </c>
      <c r="N7" s="29">
        <v>0.44180000000000003</v>
      </c>
      <c r="O7" s="25">
        <f>PRODUCT(I7/N7)</f>
        <v>86.011770031688542</v>
      </c>
      <c r="P7" s="27"/>
      <c r="Q7" s="27"/>
      <c r="R7" s="27"/>
      <c r="S7" s="27"/>
      <c r="T7" s="27"/>
      <c r="U7" s="30">
        <v>7</v>
      </c>
      <c r="V7" s="30">
        <v>0</v>
      </c>
      <c r="W7" s="30">
        <v>3</v>
      </c>
      <c r="X7" s="30">
        <v>3</v>
      </c>
      <c r="Y7" s="30">
        <v>17</v>
      </c>
      <c r="Z7" s="27"/>
      <c r="AA7" s="27"/>
      <c r="AB7" s="27"/>
      <c r="AC7" s="27"/>
      <c r="AD7" s="27"/>
      <c r="AE7" s="27"/>
      <c r="AF7" s="32" t="s">
        <v>36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35</v>
      </c>
      <c r="D8" s="28" t="s">
        <v>56</v>
      </c>
      <c r="E8" s="27">
        <v>24</v>
      </c>
      <c r="F8" s="27">
        <v>0</v>
      </c>
      <c r="G8" s="27">
        <v>11</v>
      </c>
      <c r="H8" s="27">
        <v>1</v>
      </c>
      <c r="I8" s="27">
        <v>67</v>
      </c>
      <c r="J8" s="27">
        <v>13</v>
      </c>
      <c r="K8" s="27">
        <v>22</v>
      </c>
      <c r="L8" s="27">
        <v>21</v>
      </c>
      <c r="M8" s="27">
        <v>11</v>
      </c>
      <c r="N8" s="29">
        <v>0.52749999999999997</v>
      </c>
      <c r="O8" s="25">
        <f t="shared" ref="O8:O18" si="0">PRODUCT(I8/N8)</f>
        <v>127.01421800947868</v>
      </c>
      <c r="P8" s="27"/>
      <c r="Q8" s="27"/>
      <c r="R8" s="27"/>
      <c r="S8" s="27"/>
      <c r="T8" s="27"/>
      <c r="U8" s="30">
        <v>7</v>
      </c>
      <c r="V8" s="30">
        <v>0</v>
      </c>
      <c r="W8" s="30">
        <v>5</v>
      </c>
      <c r="X8" s="30">
        <v>4</v>
      </c>
      <c r="Y8" s="30">
        <v>31</v>
      </c>
      <c r="Z8" s="27"/>
      <c r="AA8" s="27"/>
      <c r="AB8" s="27"/>
      <c r="AC8" s="27"/>
      <c r="AD8" s="27"/>
      <c r="AE8" s="27"/>
      <c r="AF8" s="32" t="s">
        <v>36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27" t="s">
        <v>52</v>
      </c>
      <c r="D9" s="28" t="s">
        <v>56</v>
      </c>
      <c r="E9" s="27">
        <v>24</v>
      </c>
      <c r="F9" s="27">
        <v>1</v>
      </c>
      <c r="G9" s="27">
        <v>10</v>
      </c>
      <c r="H9" s="27">
        <v>2</v>
      </c>
      <c r="I9" s="27">
        <v>55</v>
      </c>
      <c r="J9" s="27">
        <v>14</v>
      </c>
      <c r="K9" s="27">
        <v>12</v>
      </c>
      <c r="L9" s="27">
        <v>18</v>
      </c>
      <c r="M9" s="27">
        <v>11</v>
      </c>
      <c r="N9" s="29">
        <v>0.40139999999999998</v>
      </c>
      <c r="O9" s="25">
        <f t="shared" si="0"/>
        <v>137.02042850024912</v>
      </c>
      <c r="P9" s="27"/>
      <c r="Q9" s="27"/>
      <c r="R9" s="27"/>
      <c r="S9" s="27"/>
      <c r="T9" s="27"/>
      <c r="U9" s="30">
        <v>7</v>
      </c>
      <c r="V9" s="30">
        <v>0</v>
      </c>
      <c r="W9" s="30">
        <v>6</v>
      </c>
      <c r="X9" s="30">
        <v>2</v>
      </c>
      <c r="Y9" s="30">
        <v>34</v>
      </c>
      <c r="Z9" s="27"/>
      <c r="AA9" s="27"/>
      <c r="AB9" s="27"/>
      <c r="AC9" s="27"/>
      <c r="AD9" s="27"/>
      <c r="AE9" s="27"/>
      <c r="AF9" s="32" t="s">
        <v>36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2003</v>
      </c>
      <c r="C10" s="33"/>
      <c r="D10" s="34" t="s">
        <v>71</v>
      </c>
      <c r="E10" s="33"/>
      <c r="F10" s="35" t="s">
        <v>38</v>
      </c>
      <c r="G10" s="36"/>
      <c r="H10" s="37"/>
      <c r="I10" s="33"/>
      <c r="J10" s="33"/>
      <c r="K10" s="33"/>
      <c r="L10" s="33"/>
      <c r="M10" s="33"/>
      <c r="N10" s="38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3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 t="s">
        <v>35</v>
      </c>
      <c r="D11" s="28" t="s">
        <v>37</v>
      </c>
      <c r="E11" s="27">
        <v>16</v>
      </c>
      <c r="F11" s="27">
        <v>0</v>
      </c>
      <c r="G11" s="27">
        <v>1</v>
      </c>
      <c r="H11" s="27">
        <v>1</v>
      </c>
      <c r="I11" s="27">
        <v>23</v>
      </c>
      <c r="J11" s="27">
        <v>4</v>
      </c>
      <c r="K11" s="27">
        <v>8</v>
      </c>
      <c r="L11" s="27">
        <v>10</v>
      </c>
      <c r="M11" s="27">
        <v>1</v>
      </c>
      <c r="N11" s="29">
        <v>0.315</v>
      </c>
      <c r="O11" s="25">
        <f t="shared" si="0"/>
        <v>73.015873015873012</v>
      </c>
      <c r="P11" s="27"/>
      <c r="Q11" s="27"/>
      <c r="R11" s="27"/>
      <c r="S11" s="27"/>
      <c r="T11" s="27"/>
      <c r="U11" s="30">
        <v>1</v>
      </c>
      <c r="V11" s="30">
        <v>0</v>
      </c>
      <c r="W11" s="30">
        <v>0</v>
      </c>
      <c r="X11" s="30">
        <v>0</v>
      </c>
      <c r="Y11" s="30">
        <v>0</v>
      </c>
      <c r="Z11" s="27"/>
      <c r="AA11" s="27"/>
      <c r="AB11" s="27"/>
      <c r="AC11" s="27"/>
      <c r="AD11" s="27"/>
      <c r="AE11" s="27"/>
      <c r="AF11" s="32" t="s">
        <v>36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2004</v>
      </c>
      <c r="C12" s="33"/>
      <c r="D12" s="34" t="s">
        <v>53</v>
      </c>
      <c r="E12" s="33"/>
      <c r="F12" s="35" t="s">
        <v>38</v>
      </c>
      <c r="G12" s="36"/>
      <c r="H12" s="37"/>
      <c r="I12" s="33"/>
      <c r="J12" s="33"/>
      <c r="K12" s="33"/>
      <c r="L12" s="33"/>
      <c r="M12" s="33"/>
      <c r="N12" s="38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39"/>
      <c r="AG12" s="24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33">
        <v>2005</v>
      </c>
      <c r="C13" s="33"/>
      <c r="D13" s="34" t="s">
        <v>53</v>
      </c>
      <c r="E13" s="33"/>
      <c r="F13" s="35" t="s">
        <v>38</v>
      </c>
      <c r="G13" s="36"/>
      <c r="H13" s="37"/>
      <c r="I13" s="33"/>
      <c r="J13" s="33"/>
      <c r="K13" s="33"/>
      <c r="L13" s="33"/>
      <c r="M13" s="33"/>
      <c r="N13" s="38"/>
      <c r="O13" s="25">
        <v>0</v>
      </c>
      <c r="P13" s="27"/>
      <c r="Q13" s="53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3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>
        <v>2006</v>
      </c>
      <c r="C14" s="33"/>
      <c r="D14" s="34" t="s">
        <v>54</v>
      </c>
      <c r="E14" s="33"/>
      <c r="F14" s="35" t="s">
        <v>38</v>
      </c>
      <c r="G14" s="36"/>
      <c r="H14" s="37"/>
      <c r="I14" s="33"/>
      <c r="J14" s="33"/>
      <c r="K14" s="33"/>
      <c r="L14" s="33"/>
      <c r="M14" s="33"/>
      <c r="N14" s="38"/>
      <c r="O14" s="25">
        <v>0</v>
      </c>
      <c r="P14" s="27"/>
      <c r="Q14" s="53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3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2007</v>
      </c>
      <c r="C15" s="33"/>
      <c r="D15" s="34" t="s">
        <v>54</v>
      </c>
      <c r="E15" s="33"/>
      <c r="F15" s="35" t="s">
        <v>38</v>
      </c>
      <c r="G15" s="36"/>
      <c r="H15" s="37"/>
      <c r="I15" s="33"/>
      <c r="J15" s="33"/>
      <c r="K15" s="33"/>
      <c r="L15" s="33"/>
      <c r="M15" s="91"/>
      <c r="N15" s="38"/>
      <c r="O15" s="25">
        <v>0</v>
      </c>
      <c r="P15" s="27"/>
      <c r="Q15" s="53"/>
      <c r="R15" s="27"/>
      <c r="S15" s="27"/>
      <c r="T15" s="27"/>
      <c r="U15" s="30">
        <v>3</v>
      </c>
      <c r="V15" s="30">
        <v>0</v>
      </c>
      <c r="W15" s="30">
        <v>4</v>
      </c>
      <c r="X15" s="30">
        <v>0</v>
      </c>
      <c r="Y15" s="30">
        <v>14</v>
      </c>
      <c r="Z15" s="27"/>
      <c r="AA15" s="27"/>
      <c r="AB15" s="40"/>
      <c r="AC15" s="27"/>
      <c r="AD15" s="27"/>
      <c r="AE15" s="27"/>
      <c r="AF15" s="31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2008</v>
      </c>
      <c r="C16" s="27" t="s">
        <v>45</v>
      </c>
      <c r="D16" s="28" t="s">
        <v>54</v>
      </c>
      <c r="E16" s="27">
        <v>7</v>
      </c>
      <c r="F16" s="27">
        <v>0</v>
      </c>
      <c r="G16" s="27">
        <v>4</v>
      </c>
      <c r="H16" s="27">
        <v>1</v>
      </c>
      <c r="I16" s="27">
        <v>21</v>
      </c>
      <c r="J16" s="27">
        <v>2</v>
      </c>
      <c r="K16" s="27">
        <v>7</v>
      </c>
      <c r="L16" s="27">
        <v>8</v>
      </c>
      <c r="M16" s="43">
        <v>4</v>
      </c>
      <c r="N16" s="29">
        <v>0.55259999999999998</v>
      </c>
      <c r="O16" s="25">
        <f t="shared" si="0"/>
        <v>38.002171552660151</v>
      </c>
      <c r="P16" s="27"/>
      <c r="Q16" s="53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40"/>
      <c r="AC16" s="27"/>
      <c r="AD16" s="27"/>
      <c r="AE16" s="27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2009</v>
      </c>
      <c r="C17" s="27" t="s">
        <v>47</v>
      </c>
      <c r="D17" s="28" t="s">
        <v>54</v>
      </c>
      <c r="E17" s="27">
        <v>24</v>
      </c>
      <c r="F17" s="27">
        <v>0</v>
      </c>
      <c r="G17" s="27">
        <v>6</v>
      </c>
      <c r="H17" s="27">
        <v>0</v>
      </c>
      <c r="I17" s="27">
        <v>63</v>
      </c>
      <c r="J17" s="27">
        <v>13</v>
      </c>
      <c r="K17" s="27">
        <v>20</v>
      </c>
      <c r="L17" s="27">
        <v>24</v>
      </c>
      <c r="M17" s="43">
        <v>6</v>
      </c>
      <c r="N17" s="29">
        <v>0.43149999999999999</v>
      </c>
      <c r="O17" s="25">
        <f t="shared" si="0"/>
        <v>146.00231749710312</v>
      </c>
      <c r="P17" s="27"/>
      <c r="Q17" s="53"/>
      <c r="R17" s="27"/>
      <c r="S17" s="27"/>
      <c r="T17" s="27"/>
      <c r="U17" s="30">
        <v>3</v>
      </c>
      <c r="V17" s="30">
        <v>0</v>
      </c>
      <c r="W17" s="30">
        <v>0</v>
      </c>
      <c r="X17" s="30">
        <v>0</v>
      </c>
      <c r="Y17" s="30">
        <v>10</v>
      </c>
      <c r="Z17" s="27"/>
      <c r="AA17" s="27"/>
      <c r="AB17" s="27"/>
      <c r="AC17" s="27"/>
      <c r="AD17" s="27"/>
      <c r="AE17" s="27"/>
      <c r="AF17" s="31" t="s">
        <v>39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2010</v>
      </c>
      <c r="C18" s="27" t="s">
        <v>34</v>
      </c>
      <c r="D18" s="28" t="s">
        <v>54</v>
      </c>
      <c r="E18" s="27">
        <v>24</v>
      </c>
      <c r="F18" s="27">
        <v>2</v>
      </c>
      <c r="G18" s="27">
        <v>19</v>
      </c>
      <c r="H18" s="27">
        <v>7</v>
      </c>
      <c r="I18" s="27">
        <v>75</v>
      </c>
      <c r="J18" s="27">
        <v>19</v>
      </c>
      <c r="K18" s="27">
        <v>10</v>
      </c>
      <c r="L18" s="27">
        <v>25</v>
      </c>
      <c r="M18" s="43">
        <v>21</v>
      </c>
      <c r="N18" s="29">
        <v>0.4335</v>
      </c>
      <c r="O18" s="25">
        <f t="shared" si="0"/>
        <v>173.01038062283737</v>
      </c>
      <c r="P18" s="27">
        <v>3</v>
      </c>
      <c r="Q18" s="53">
        <v>0</v>
      </c>
      <c r="R18" s="27">
        <v>2</v>
      </c>
      <c r="S18" s="27">
        <v>0</v>
      </c>
      <c r="T18" s="27">
        <v>14</v>
      </c>
      <c r="U18" s="30"/>
      <c r="V18" s="41"/>
      <c r="W18" s="41"/>
      <c r="X18" s="41"/>
      <c r="Y18" s="41"/>
      <c r="Z18" s="27"/>
      <c r="AA18" s="27"/>
      <c r="AB18" s="27"/>
      <c r="AC18" s="27"/>
      <c r="AD18" s="27"/>
      <c r="AE18" s="27"/>
      <c r="AF18" s="14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7">
        <v>2011</v>
      </c>
      <c r="C19" s="27" t="s">
        <v>34</v>
      </c>
      <c r="D19" s="28" t="s">
        <v>54</v>
      </c>
      <c r="E19" s="27">
        <v>22</v>
      </c>
      <c r="F19" s="27">
        <v>0</v>
      </c>
      <c r="G19" s="27">
        <v>31</v>
      </c>
      <c r="H19" s="27">
        <v>2</v>
      </c>
      <c r="I19" s="27">
        <v>66</v>
      </c>
      <c r="J19" s="27">
        <v>4</v>
      </c>
      <c r="K19" s="27">
        <v>4</v>
      </c>
      <c r="L19" s="27">
        <v>27</v>
      </c>
      <c r="M19" s="43">
        <v>31</v>
      </c>
      <c r="N19" s="29">
        <v>0.42899999999999999</v>
      </c>
      <c r="O19" s="25">
        <f>PRODUCT(I19/N19)</f>
        <v>153.84615384615384</v>
      </c>
      <c r="P19" s="27">
        <v>3</v>
      </c>
      <c r="Q19" s="53">
        <v>0</v>
      </c>
      <c r="R19" s="27">
        <v>6</v>
      </c>
      <c r="S19" s="27">
        <v>0</v>
      </c>
      <c r="T19" s="27">
        <v>10</v>
      </c>
      <c r="U19" s="30"/>
      <c r="V19" s="41"/>
      <c r="W19" s="41"/>
      <c r="X19" s="41"/>
      <c r="Y19" s="41"/>
      <c r="Z19" s="27"/>
      <c r="AA19" s="27"/>
      <c r="AB19" s="27"/>
      <c r="AC19" s="27"/>
      <c r="AD19" s="27"/>
      <c r="AE19" s="27"/>
      <c r="AF19" s="14" t="s">
        <v>46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7">
        <v>2012</v>
      </c>
      <c r="C20" s="27" t="s">
        <v>47</v>
      </c>
      <c r="D20" s="28" t="s">
        <v>54</v>
      </c>
      <c r="E20" s="27">
        <v>21</v>
      </c>
      <c r="F20" s="27">
        <v>0</v>
      </c>
      <c r="G20" s="27">
        <v>14</v>
      </c>
      <c r="H20" s="27">
        <v>2</v>
      </c>
      <c r="I20" s="27">
        <v>58</v>
      </c>
      <c r="J20" s="27">
        <v>0</v>
      </c>
      <c r="K20" s="27">
        <v>11</v>
      </c>
      <c r="L20" s="27">
        <v>33</v>
      </c>
      <c r="M20" s="43">
        <v>14</v>
      </c>
      <c r="N20" s="29">
        <v>0.39200000000000002</v>
      </c>
      <c r="O20" s="25">
        <f>PRODUCT(I20/N20)</f>
        <v>147.95918367346937</v>
      </c>
      <c r="P20" s="27"/>
      <c r="Q20" s="53"/>
      <c r="R20" s="27"/>
      <c r="S20" s="27"/>
      <c r="T20" s="27"/>
      <c r="U20" s="30"/>
      <c r="V20" s="41"/>
      <c r="W20" s="41"/>
      <c r="X20" s="41"/>
      <c r="Y20" s="41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2013</v>
      </c>
      <c r="C21" s="27" t="s">
        <v>45</v>
      </c>
      <c r="D21" s="28" t="s">
        <v>54</v>
      </c>
      <c r="E21" s="27">
        <v>24</v>
      </c>
      <c r="F21" s="27">
        <v>0</v>
      </c>
      <c r="G21" s="27">
        <v>21</v>
      </c>
      <c r="H21" s="27">
        <v>1</v>
      </c>
      <c r="I21" s="27">
        <v>48</v>
      </c>
      <c r="J21" s="27">
        <v>2</v>
      </c>
      <c r="K21" s="27">
        <v>6</v>
      </c>
      <c r="L21" s="27">
        <v>19</v>
      </c>
      <c r="M21" s="27">
        <v>21</v>
      </c>
      <c r="N21" s="29">
        <v>0.32400000000000001</v>
      </c>
      <c r="O21" s="99">
        <f>PRODUCT(I21/N21)</f>
        <v>148.14814814814815</v>
      </c>
      <c r="P21" s="27"/>
      <c r="Q21" s="53"/>
      <c r="R21" s="27"/>
      <c r="S21" s="27"/>
      <c r="T21" s="27"/>
      <c r="U21" s="30">
        <v>4</v>
      </c>
      <c r="V21" s="41">
        <v>0</v>
      </c>
      <c r="W21" s="41">
        <v>5</v>
      </c>
      <c r="X21" s="41">
        <v>0</v>
      </c>
      <c r="Y21" s="41">
        <v>9</v>
      </c>
      <c r="Z21" s="27"/>
      <c r="AA21" s="27"/>
      <c r="AB21" s="27"/>
      <c r="AC21" s="27"/>
      <c r="AD21" s="27"/>
      <c r="AE21" s="27"/>
      <c r="AF21" s="31" t="s">
        <v>39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7">
        <v>2014</v>
      </c>
      <c r="C22" s="27" t="s">
        <v>35</v>
      </c>
      <c r="D22" s="28" t="s">
        <v>79</v>
      </c>
      <c r="E22" s="27">
        <v>24</v>
      </c>
      <c r="F22" s="27">
        <v>0</v>
      </c>
      <c r="G22" s="27">
        <v>21</v>
      </c>
      <c r="H22" s="27">
        <v>1</v>
      </c>
      <c r="I22" s="27">
        <v>36</v>
      </c>
      <c r="J22" s="27">
        <v>1</v>
      </c>
      <c r="K22" s="27">
        <v>2</v>
      </c>
      <c r="L22" s="27">
        <v>12</v>
      </c>
      <c r="M22" s="43">
        <v>21</v>
      </c>
      <c r="N22" s="29">
        <v>0.308</v>
      </c>
      <c r="O22" s="47">
        <f>PRODUCT(I22/N22)</f>
        <v>116.88311688311688</v>
      </c>
      <c r="P22" s="27"/>
      <c r="Q22" s="53"/>
      <c r="R22" s="27"/>
      <c r="S22" s="27"/>
      <c r="T22" s="27"/>
      <c r="U22" s="30">
        <v>5</v>
      </c>
      <c r="V22" s="41">
        <v>0</v>
      </c>
      <c r="W22" s="41">
        <v>0</v>
      </c>
      <c r="X22" s="41">
        <v>1</v>
      </c>
      <c r="Y22" s="41">
        <v>11</v>
      </c>
      <c r="Z22" s="27"/>
      <c r="AA22" s="27"/>
      <c r="AB22" s="27"/>
      <c r="AC22" s="27"/>
      <c r="AD22" s="27"/>
      <c r="AE22" s="27"/>
      <c r="AF22" s="31" t="s">
        <v>80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7">
        <v>2015</v>
      </c>
      <c r="C23" s="27" t="s">
        <v>35</v>
      </c>
      <c r="D23" s="28" t="s">
        <v>56</v>
      </c>
      <c r="E23" s="27">
        <v>1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27">
        <v>1</v>
      </c>
      <c r="L23" s="27">
        <v>0</v>
      </c>
      <c r="M23" s="43">
        <v>0</v>
      </c>
      <c r="N23" s="29">
        <v>0.33329999999999999</v>
      </c>
      <c r="O23" s="100">
        <v>3</v>
      </c>
      <c r="P23" s="27"/>
      <c r="Q23" s="53"/>
      <c r="R23" s="27"/>
      <c r="S23" s="27"/>
      <c r="T23" s="27"/>
      <c r="U23" s="30"/>
      <c r="V23" s="30"/>
      <c r="W23" s="30"/>
      <c r="X23" s="30"/>
      <c r="Y23" s="30"/>
      <c r="Z23" s="27"/>
      <c r="AA23" s="27"/>
      <c r="AB23" s="27"/>
      <c r="AC23" s="27"/>
      <c r="AD23" s="27"/>
      <c r="AE23" s="27"/>
      <c r="AF23" s="77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7" t="s">
        <v>9</v>
      </c>
      <c r="C24" s="18"/>
      <c r="D24" s="16"/>
      <c r="E24" s="19">
        <f t="shared" ref="E24:M24" si="1">SUM(E4:E23)</f>
        <v>233</v>
      </c>
      <c r="F24" s="19">
        <f t="shared" si="1"/>
        <v>3</v>
      </c>
      <c r="G24" s="19">
        <f t="shared" si="1"/>
        <v>144</v>
      </c>
      <c r="H24" s="19">
        <f t="shared" si="1"/>
        <v>19</v>
      </c>
      <c r="I24" s="19">
        <f t="shared" si="1"/>
        <v>551</v>
      </c>
      <c r="J24" s="19">
        <f t="shared" si="1"/>
        <v>72</v>
      </c>
      <c r="K24" s="19">
        <f t="shared" si="1"/>
        <v>117</v>
      </c>
      <c r="L24" s="19">
        <f t="shared" si="1"/>
        <v>215</v>
      </c>
      <c r="M24" s="18">
        <f t="shared" si="1"/>
        <v>147</v>
      </c>
      <c r="N24" s="42">
        <f>PRODUCT(I24/O24)</f>
        <v>0.40817422238375606</v>
      </c>
      <c r="O24" s="98">
        <f t="shared" ref="O24:AE24" si="2">SUM(O4:O23)</f>
        <v>1349.913761780778</v>
      </c>
      <c r="P24" s="19">
        <f t="shared" si="2"/>
        <v>6</v>
      </c>
      <c r="Q24" s="16">
        <f t="shared" si="2"/>
        <v>0</v>
      </c>
      <c r="R24" s="19">
        <f t="shared" si="2"/>
        <v>8</v>
      </c>
      <c r="S24" s="19">
        <f t="shared" si="2"/>
        <v>0</v>
      </c>
      <c r="T24" s="19">
        <f t="shared" si="2"/>
        <v>24</v>
      </c>
      <c r="U24" s="19">
        <f t="shared" si="2"/>
        <v>37</v>
      </c>
      <c r="V24" s="19">
        <f t="shared" si="2"/>
        <v>0</v>
      </c>
      <c r="W24" s="19">
        <f t="shared" si="2"/>
        <v>23</v>
      </c>
      <c r="X24" s="19">
        <f t="shared" si="2"/>
        <v>10</v>
      </c>
      <c r="Y24" s="19">
        <f t="shared" si="2"/>
        <v>126</v>
      </c>
      <c r="Z24" s="19">
        <f t="shared" si="2"/>
        <v>0</v>
      </c>
      <c r="AA24" s="19">
        <f t="shared" si="2"/>
        <v>0</v>
      </c>
      <c r="AB24" s="19">
        <f t="shared" si="2"/>
        <v>0</v>
      </c>
      <c r="AC24" s="19">
        <f t="shared" si="2"/>
        <v>0</v>
      </c>
      <c r="AD24" s="19">
        <f t="shared" si="2"/>
        <v>0</v>
      </c>
      <c r="AE24" s="19">
        <f t="shared" si="2"/>
        <v>0</v>
      </c>
      <c r="AF24" s="14"/>
      <c r="AG24" s="24"/>
      <c r="AH24" s="9"/>
      <c r="AI24" s="9"/>
      <c r="AJ24" s="9"/>
      <c r="AK24" s="9"/>
      <c r="AL24" s="9"/>
    </row>
    <row r="25" spans="1:38" s="10" customFormat="1" ht="15" customHeight="1" x14ac:dyDescent="0.2">
      <c r="A25" s="1"/>
      <c r="B25" s="28" t="s">
        <v>2</v>
      </c>
      <c r="C25" s="43"/>
      <c r="D25" s="44">
        <f>SUM(F24:H24)+((I24-F24-G24)/3)+(E24/3)+(Z24*25)+(AA24*25)+(AB24*10)+(AC24*25)+(AD24*20)+(AE24*15)</f>
        <v>378.33333333333331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6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5"/>
      <c r="O26" s="47"/>
      <c r="P26" s="1"/>
      <c r="Q26" s="4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23" t="s">
        <v>16</v>
      </c>
      <c r="C27" s="50"/>
      <c r="D27" s="50"/>
      <c r="E27" s="19" t="s">
        <v>4</v>
      </c>
      <c r="F27" s="19" t="s">
        <v>13</v>
      </c>
      <c r="G27" s="16" t="s">
        <v>14</v>
      </c>
      <c r="H27" s="19" t="s">
        <v>15</v>
      </c>
      <c r="I27" s="19" t="s">
        <v>3</v>
      </c>
      <c r="J27" s="1"/>
      <c r="K27" s="19" t="s">
        <v>25</v>
      </c>
      <c r="L27" s="19" t="s">
        <v>26</v>
      </c>
      <c r="M27" s="19" t="s">
        <v>27</v>
      </c>
      <c r="N27" s="42" t="s">
        <v>48</v>
      </c>
      <c r="O27" s="25"/>
      <c r="P27" s="51" t="s">
        <v>33</v>
      </c>
      <c r="Q27" s="13"/>
      <c r="R27" s="13"/>
      <c r="S27" s="13"/>
      <c r="T27" s="52"/>
      <c r="U27" s="52"/>
      <c r="V27" s="52"/>
      <c r="W27" s="52"/>
      <c r="X27" s="52"/>
      <c r="Y27" s="13"/>
      <c r="Z27" s="13"/>
      <c r="AA27" s="13"/>
      <c r="AB27" s="13"/>
      <c r="AC27" s="13"/>
      <c r="AD27" s="13"/>
      <c r="AE27" s="13"/>
      <c r="AF27" s="53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51" t="s">
        <v>17</v>
      </c>
      <c r="C28" s="13"/>
      <c r="D28" s="54"/>
      <c r="E28" s="27">
        <f>PRODUCT(E24)</f>
        <v>233</v>
      </c>
      <c r="F28" s="27">
        <f>PRODUCT(F24)</f>
        <v>3</v>
      </c>
      <c r="G28" s="27">
        <f>PRODUCT(G24)</f>
        <v>144</v>
      </c>
      <c r="H28" s="27">
        <f>PRODUCT(H24)</f>
        <v>19</v>
      </c>
      <c r="I28" s="27">
        <f>PRODUCT(I24)</f>
        <v>551</v>
      </c>
      <c r="J28" s="1"/>
      <c r="K28" s="55">
        <f>PRODUCT((F28+G28)/E28)</f>
        <v>0.63090128755364805</v>
      </c>
      <c r="L28" s="55">
        <f>PRODUCT(H28/E28)</f>
        <v>8.15450643776824E-2</v>
      </c>
      <c r="M28" s="55">
        <f>PRODUCT(I28/E28)</f>
        <v>2.3648068669527897</v>
      </c>
      <c r="N28" s="56">
        <f>PRODUCT(N24)</f>
        <v>0.40817422238375606</v>
      </c>
      <c r="O28" s="25">
        <f>PRODUCT(O24)</f>
        <v>1349.913761780778</v>
      </c>
      <c r="P28" s="57" t="s">
        <v>40</v>
      </c>
      <c r="Q28" s="58"/>
      <c r="R28" s="58"/>
      <c r="S28" s="59" t="s">
        <v>57</v>
      </c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60" t="s">
        <v>41</v>
      </c>
      <c r="AE28" s="59"/>
      <c r="AF28" s="61" t="s">
        <v>58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62" t="s">
        <v>18</v>
      </c>
      <c r="C29" s="63"/>
      <c r="D29" s="64"/>
      <c r="E29" s="27">
        <f>SUM(P24)</f>
        <v>6</v>
      </c>
      <c r="F29" s="27">
        <f>SUM(Q24)</f>
        <v>0</v>
      </c>
      <c r="G29" s="27">
        <f>SUM(R24)</f>
        <v>8</v>
      </c>
      <c r="H29" s="27">
        <f>SUM(S24)</f>
        <v>0</v>
      </c>
      <c r="I29" s="27">
        <f>SUM(T24)</f>
        <v>24</v>
      </c>
      <c r="J29" s="1"/>
      <c r="K29" s="55">
        <f>PRODUCT((F29+G29)/E29)</f>
        <v>1.3333333333333333</v>
      </c>
      <c r="L29" s="55">
        <f>PRODUCT(H29/E29)</f>
        <v>0</v>
      </c>
      <c r="M29" s="55">
        <f>PRODUCT(I29/E29)</f>
        <v>4</v>
      </c>
      <c r="N29" s="29">
        <v>0.63200000000000001</v>
      </c>
      <c r="O29" s="25">
        <f>PRODUCT(I29/N29)</f>
        <v>37.974683544303794</v>
      </c>
      <c r="P29" s="65" t="s">
        <v>42</v>
      </c>
      <c r="Q29" s="66"/>
      <c r="R29" s="66"/>
      <c r="S29" s="67" t="s">
        <v>59</v>
      </c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 t="s">
        <v>50</v>
      </c>
      <c r="AE29" s="67"/>
      <c r="AF29" s="69" t="s">
        <v>60</v>
      </c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70" t="s">
        <v>19</v>
      </c>
      <c r="C30" s="71"/>
      <c r="D30" s="72"/>
      <c r="E30" s="30">
        <f>PRODUCT(U24)</f>
        <v>37</v>
      </c>
      <c r="F30" s="30">
        <f>PRODUCT(V24)</f>
        <v>0</v>
      </c>
      <c r="G30" s="30">
        <f>PRODUCT(W24)</f>
        <v>23</v>
      </c>
      <c r="H30" s="30">
        <f>PRODUCT(X24)</f>
        <v>10</v>
      </c>
      <c r="I30" s="30">
        <f>PRODUCT(Y24)</f>
        <v>126</v>
      </c>
      <c r="J30" s="1"/>
      <c r="K30" s="73">
        <f>PRODUCT((F30+G30)/E30)</f>
        <v>0.6216216216216216</v>
      </c>
      <c r="L30" s="73">
        <f>PRODUCT(H30/E30)</f>
        <v>0.27027027027027029</v>
      </c>
      <c r="M30" s="73">
        <f>PRODUCT(I30/E30)</f>
        <v>3.4054054054054053</v>
      </c>
      <c r="N30" s="74">
        <f>PRODUCT(I30/O30)</f>
        <v>0.58333333333333337</v>
      </c>
      <c r="O30" s="25">
        <v>216</v>
      </c>
      <c r="P30" s="65" t="s">
        <v>43</v>
      </c>
      <c r="Q30" s="66"/>
      <c r="R30" s="66"/>
      <c r="S30" s="67" t="s">
        <v>61</v>
      </c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8" t="s">
        <v>49</v>
      </c>
      <c r="AE30" s="67"/>
      <c r="AF30" s="69" t="s">
        <v>62</v>
      </c>
      <c r="AG30" s="9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75" t="s">
        <v>20</v>
      </c>
      <c r="C31" s="76"/>
      <c r="D31" s="77"/>
      <c r="E31" s="19">
        <f>SUM(E28:E30)</f>
        <v>276</v>
      </c>
      <c r="F31" s="19">
        <f>SUM(F28:F30)</f>
        <v>3</v>
      </c>
      <c r="G31" s="19">
        <f>SUM(G28:G30)</f>
        <v>175</v>
      </c>
      <c r="H31" s="19">
        <f>SUM(H28:H30)</f>
        <v>29</v>
      </c>
      <c r="I31" s="19">
        <f>SUM(I28:I30)</f>
        <v>701</v>
      </c>
      <c r="J31" s="1"/>
      <c r="K31" s="78">
        <f>PRODUCT((F31+G31)/E31)</f>
        <v>0.64492753623188404</v>
      </c>
      <c r="L31" s="78">
        <f>PRODUCT(H31/E31)</f>
        <v>0.10507246376811594</v>
      </c>
      <c r="M31" s="78">
        <f>PRODUCT(I31/E31)</f>
        <v>2.5398550724637681</v>
      </c>
      <c r="N31" s="42">
        <f>PRODUCT(I31/O31)</f>
        <v>0.43706281571092609</v>
      </c>
      <c r="O31" s="25">
        <f>SUM(O28:O30)</f>
        <v>1603.8884453250819</v>
      </c>
      <c r="P31" s="79" t="s">
        <v>44</v>
      </c>
      <c r="Q31" s="80"/>
      <c r="R31" s="80"/>
      <c r="S31" s="81" t="s">
        <v>63</v>
      </c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2" t="s">
        <v>64</v>
      </c>
      <c r="AE31" s="81"/>
      <c r="AF31" s="83" t="s">
        <v>65</v>
      </c>
      <c r="AG31" s="9"/>
      <c r="AH31" s="49"/>
      <c r="AI31" s="49"/>
      <c r="AJ31" s="9"/>
      <c r="AK31" s="9"/>
      <c r="AL31" s="9"/>
    </row>
    <row r="32" spans="1:38" s="84" customFormat="1" ht="15" customHeight="1" x14ac:dyDescent="0.25">
      <c r="A32" s="1"/>
      <c r="B32" s="46"/>
      <c r="C32" s="46"/>
      <c r="D32" s="46"/>
      <c r="E32" s="46"/>
      <c r="F32" s="46"/>
      <c r="G32" s="46"/>
      <c r="H32" s="46"/>
      <c r="I32" s="46"/>
      <c r="J32" s="1"/>
      <c r="K32" s="46"/>
      <c r="L32" s="46"/>
      <c r="M32" s="46"/>
      <c r="N32" s="85"/>
      <c r="O32" s="25"/>
      <c r="P32" s="1"/>
      <c r="Q32" s="48"/>
      <c r="R32" s="1"/>
      <c r="S32" s="1"/>
      <c r="T32" s="25"/>
      <c r="U32" s="25"/>
      <c r="V32" s="86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49"/>
      <c r="AI32" s="49"/>
      <c r="AJ32" s="9"/>
      <c r="AK32" s="9"/>
      <c r="AL32" s="9"/>
    </row>
    <row r="33" spans="1:38" ht="15" customHeight="1" x14ac:dyDescent="0.25">
      <c r="A33" s="1"/>
      <c r="B33" s="1" t="s">
        <v>67</v>
      </c>
      <c r="C33" s="1"/>
      <c r="D33" s="1" t="s">
        <v>68</v>
      </c>
      <c r="E33" s="1"/>
      <c r="F33" s="1"/>
      <c r="G33" s="1"/>
      <c r="H33" s="1"/>
      <c r="I33" s="1"/>
      <c r="J33" s="1"/>
      <c r="K33" s="1"/>
      <c r="L33" s="1"/>
      <c r="M33" s="1"/>
      <c r="N33" s="48"/>
      <c r="O33" s="25"/>
      <c r="P33" s="1"/>
      <c r="Q33" s="48"/>
      <c r="R33" s="1"/>
      <c r="S33" s="1"/>
      <c r="T33" s="25"/>
      <c r="U33" s="25"/>
      <c r="V33" s="86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49"/>
      <c r="AI33" s="49"/>
      <c r="AJ33" s="9"/>
      <c r="AK33" s="9"/>
      <c r="AL33" s="9"/>
    </row>
    <row r="34" spans="1:38" ht="15" customHeight="1" x14ac:dyDescent="0.25">
      <c r="A34" s="1"/>
      <c r="B34" s="1"/>
      <c r="C34" s="1"/>
      <c r="D34" s="1" t="s">
        <v>77</v>
      </c>
      <c r="E34" s="1"/>
      <c r="F34" s="1"/>
      <c r="G34" s="1"/>
      <c r="H34" s="1"/>
      <c r="I34" s="1"/>
      <c r="J34" s="1"/>
      <c r="K34" s="1"/>
      <c r="L34" s="48"/>
      <c r="M34" s="48"/>
      <c r="N34" s="48"/>
      <c r="O34" s="48"/>
      <c r="P34" s="48"/>
      <c r="Q34" s="48"/>
      <c r="R34" s="48"/>
      <c r="S34" s="1"/>
      <c r="T34" s="25"/>
      <c r="U34" s="25"/>
      <c r="V34" s="86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49"/>
      <c r="AI34" s="49"/>
      <c r="AJ34" s="9"/>
      <c r="AK34" s="9"/>
      <c r="AL34" s="9"/>
    </row>
    <row r="35" spans="1:38" ht="15" customHeight="1" x14ac:dyDescent="0.25">
      <c r="A35" s="1"/>
      <c r="B35" s="1"/>
      <c r="C35" s="1"/>
      <c r="D35" s="1" t="s">
        <v>69</v>
      </c>
      <c r="E35" s="1"/>
      <c r="F35" s="1"/>
      <c r="G35" s="1"/>
      <c r="H35" s="1"/>
      <c r="I35" s="1"/>
      <c r="J35" s="1"/>
      <c r="K35" s="1"/>
      <c r="L35" s="48"/>
      <c r="M35" s="48"/>
      <c r="N35" s="48"/>
      <c r="O35" s="48"/>
      <c r="P35" s="48"/>
      <c r="Q35" s="48"/>
      <c r="R35" s="48"/>
      <c r="S35" s="1"/>
      <c r="T35" s="25"/>
      <c r="U35" s="25"/>
      <c r="V35" s="86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49"/>
      <c r="AI35" s="49"/>
      <c r="AJ35" s="9"/>
      <c r="AK35" s="9"/>
      <c r="AL35" s="9"/>
    </row>
    <row r="36" spans="1:38" ht="15" customHeight="1" x14ac:dyDescent="0.25">
      <c r="A36" s="1"/>
      <c r="B36" s="1"/>
      <c r="C36" s="1"/>
      <c r="D36" s="1" t="s">
        <v>72</v>
      </c>
      <c r="E36" s="1"/>
      <c r="F36" s="1"/>
      <c r="G36" s="1"/>
      <c r="H36" s="1"/>
      <c r="I36" s="1"/>
      <c r="J36" s="1"/>
      <c r="K36" s="1"/>
      <c r="L36" s="48"/>
      <c r="M36" s="48"/>
      <c r="N36" s="48"/>
      <c r="O36" s="48"/>
      <c r="P36" s="48"/>
      <c r="Q36" s="48"/>
      <c r="R36" s="48"/>
      <c r="S36" s="1"/>
      <c r="T36" s="25"/>
      <c r="U36" s="25"/>
      <c r="V36" s="86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49"/>
      <c r="AI36" s="49"/>
      <c r="AJ36" s="9"/>
      <c r="AK36" s="9"/>
      <c r="AL36" s="9"/>
    </row>
    <row r="37" spans="1:38" ht="15" customHeight="1" x14ac:dyDescent="0.25">
      <c r="A37" s="1"/>
      <c r="B37" s="1"/>
      <c r="C37" s="1"/>
      <c r="D37" s="1" t="s">
        <v>73</v>
      </c>
      <c r="E37" s="1"/>
      <c r="F37" s="1"/>
      <c r="G37" s="1"/>
      <c r="H37" s="1"/>
      <c r="I37" s="1"/>
      <c r="J37" s="1"/>
      <c r="K37" s="1"/>
      <c r="L37" s="48"/>
      <c r="M37" s="48"/>
      <c r="N37" s="48"/>
      <c r="O37" s="48"/>
      <c r="P37" s="48"/>
      <c r="Q37" s="48"/>
      <c r="R37" s="48"/>
      <c r="S37" s="1"/>
      <c r="T37" s="25"/>
      <c r="U37" s="25"/>
      <c r="V37" s="86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49"/>
      <c r="AI37" s="49"/>
      <c r="AJ37" s="9"/>
      <c r="AK37" s="9"/>
      <c r="AL37" s="9"/>
    </row>
    <row r="38" spans="1:38" ht="15" customHeight="1" x14ac:dyDescent="0.25">
      <c r="A38" s="1"/>
      <c r="B38" s="1"/>
      <c r="C38" s="1"/>
      <c r="D38" s="1" t="s">
        <v>70</v>
      </c>
      <c r="E38" s="1"/>
      <c r="F38" s="1"/>
      <c r="G38" s="1"/>
      <c r="H38" s="1"/>
      <c r="I38" s="1"/>
      <c r="J38" s="1"/>
      <c r="K38" s="1"/>
      <c r="L38" s="48"/>
      <c r="M38" s="48"/>
      <c r="N38" s="48"/>
      <c r="O38" s="48"/>
      <c r="P38" s="48"/>
      <c r="Q38" s="48"/>
      <c r="R38" s="48"/>
      <c r="S38" s="1"/>
      <c r="T38" s="25"/>
      <c r="U38" s="25"/>
      <c r="V38" s="86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  <c r="AH38" s="49"/>
      <c r="AI38" s="49"/>
      <c r="AJ38" s="9"/>
      <c r="AK38" s="9"/>
      <c r="AL38" s="9"/>
    </row>
    <row r="39" spans="1:38" ht="15" customHeight="1" x14ac:dyDescent="0.25">
      <c r="A39" s="1"/>
      <c r="B39" s="1"/>
      <c r="C39" s="9"/>
      <c r="D39" s="1" t="s">
        <v>74</v>
      </c>
      <c r="E39" s="1"/>
      <c r="F39" s="1"/>
      <c r="G39" s="1"/>
      <c r="H39" s="1"/>
      <c r="I39" s="1"/>
      <c r="J39" s="1"/>
      <c r="K39" s="1"/>
      <c r="L39" s="1"/>
      <c r="M39" s="87"/>
      <c r="N39" s="87"/>
      <c r="O39" s="25"/>
      <c r="P39" s="1"/>
      <c r="Q39" s="4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49"/>
      <c r="AI39" s="49"/>
      <c r="AJ39" s="84"/>
      <c r="AK39" s="84"/>
      <c r="AL39" s="84"/>
    </row>
    <row r="40" spans="1:38" ht="15" customHeight="1" x14ac:dyDescent="0.25">
      <c r="A40" s="1"/>
      <c r="B40" s="1"/>
      <c r="C40" s="1"/>
      <c r="D40" s="1" t="s">
        <v>78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6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49"/>
      <c r="AI40" s="49"/>
      <c r="AJ40" s="84"/>
      <c r="AK40" s="84"/>
      <c r="AL40" s="84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8"/>
      <c r="M41" s="48"/>
      <c r="N41" s="48"/>
      <c r="O41" s="48"/>
      <c r="P41" s="48"/>
      <c r="Q41" s="48"/>
      <c r="R41" s="48"/>
      <c r="S41" s="1"/>
      <c r="T41" s="25"/>
      <c r="U41" s="25"/>
      <c r="V41" s="86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  <c r="AH41" s="49"/>
      <c r="AI41" s="4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8"/>
      <c r="M42" s="48"/>
      <c r="N42" s="48"/>
      <c r="O42" s="48"/>
      <c r="P42" s="48"/>
      <c r="Q42" s="48"/>
      <c r="R42" s="48"/>
      <c r="S42" s="1"/>
      <c r="T42" s="25"/>
      <c r="U42" s="25"/>
      <c r="V42" s="86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  <c r="AH42" s="49"/>
      <c r="AI42" s="4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8"/>
      <c r="M43" s="48"/>
      <c r="N43" s="48"/>
      <c r="O43" s="48"/>
      <c r="P43" s="48"/>
      <c r="Q43" s="48"/>
      <c r="R43" s="48"/>
      <c r="S43" s="1"/>
      <c r="T43" s="25"/>
      <c r="U43" s="25"/>
      <c r="V43" s="86"/>
      <c r="W43" s="1"/>
      <c r="X43" s="1"/>
      <c r="Y43" s="1"/>
      <c r="Z43" s="1"/>
      <c r="AA43" s="1"/>
      <c r="AB43" s="1"/>
      <c r="AC43" s="1"/>
      <c r="AD43" s="1"/>
      <c r="AE43" s="1"/>
      <c r="AF43" s="4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8"/>
      <c r="M44" s="48"/>
      <c r="N44" s="48"/>
      <c r="O44" s="48"/>
      <c r="P44" s="48"/>
      <c r="Q44" s="48"/>
      <c r="R44" s="48"/>
      <c r="S44" s="1"/>
      <c r="T44" s="25"/>
      <c r="U44" s="25"/>
      <c r="V44" s="86"/>
      <c r="W44" s="1"/>
      <c r="X44" s="1"/>
      <c r="Y44" s="1"/>
      <c r="Z44" s="1"/>
      <c r="AA44" s="1"/>
      <c r="AB44" s="1"/>
      <c r="AC44" s="1"/>
      <c r="AD44" s="1"/>
      <c r="AE44" s="1"/>
      <c r="AF44" s="4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8"/>
      <c r="M45" s="48"/>
      <c r="N45" s="48"/>
      <c r="O45" s="48"/>
      <c r="P45" s="48"/>
      <c r="Q45" s="48"/>
      <c r="R45" s="48"/>
      <c r="S45" s="1"/>
      <c r="T45" s="25"/>
      <c r="U45" s="25"/>
      <c r="V45" s="86"/>
      <c r="W45" s="1"/>
      <c r="X45" s="1"/>
      <c r="Y45" s="1"/>
      <c r="Z45" s="1"/>
      <c r="AA45" s="1"/>
      <c r="AB45" s="1"/>
      <c r="AC45" s="1"/>
      <c r="AD45" s="1"/>
      <c r="AE45" s="1"/>
      <c r="AF45" s="4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8"/>
      <c r="M46" s="48"/>
      <c r="N46" s="48"/>
      <c r="O46" s="48"/>
      <c r="P46" s="48"/>
      <c r="Q46" s="48"/>
      <c r="R46" s="48"/>
      <c r="S46" s="1"/>
      <c r="T46" s="25"/>
      <c r="U46" s="25"/>
      <c r="V46" s="86"/>
      <c r="W46" s="1"/>
      <c r="X46" s="1"/>
      <c r="Y46" s="1"/>
      <c r="Z46" s="1"/>
      <c r="AA46" s="1"/>
      <c r="AB46" s="1"/>
      <c r="AC46" s="1"/>
      <c r="AD46" s="1"/>
      <c r="AE46" s="1"/>
      <c r="AF46" s="4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8"/>
      <c r="M47" s="48"/>
      <c r="N47" s="48"/>
      <c r="O47" s="48"/>
      <c r="P47" s="48"/>
      <c r="Q47" s="48"/>
      <c r="R47" s="48"/>
      <c r="S47" s="1"/>
      <c r="T47" s="25"/>
      <c r="U47" s="25"/>
      <c r="V47" s="86"/>
      <c r="W47" s="1"/>
      <c r="X47" s="1"/>
      <c r="Y47" s="1"/>
      <c r="Z47" s="1"/>
      <c r="AA47" s="1"/>
      <c r="AB47" s="1"/>
      <c r="AC47" s="1"/>
      <c r="AD47" s="1"/>
      <c r="AE47" s="1"/>
      <c r="AF47" s="4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8"/>
      <c r="M48" s="48"/>
      <c r="N48" s="48"/>
      <c r="O48" s="48"/>
      <c r="P48" s="48"/>
      <c r="Q48" s="48"/>
      <c r="R48" s="48"/>
      <c r="S48" s="1"/>
      <c r="T48" s="25"/>
      <c r="U48" s="25"/>
      <c r="V48" s="86"/>
      <c r="W48" s="1"/>
      <c r="X48" s="1"/>
      <c r="Y48" s="1"/>
      <c r="Z48" s="1"/>
      <c r="AA48" s="1"/>
      <c r="AB48" s="1"/>
      <c r="AC48" s="1"/>
      <c r="AD48" s="1"/>
      <c r="AE48" s="1"/>
      <c r="AF48" s="4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8"/>
      <c r="M49" s="48"/>
      <c r="N49" s="48"/>
      <c r="O49" s="48"/>
      <c r="P49" s="48"/>
      <c r="Q49" s="48"/>
      <c r="R49" s="48"/>
      <c r="S49" s="1"/>
      <c r="T49" s="25"/>
      <c r="U49" s="25"/>
      <c r="V49" s="86"/>
      <c r="W49" s="1"/>
      <c r="X49" s="1"/>
      <c r="Y49" s="1"/>
      <c r="Z49" s="1"/>
      <c r="AA49" s="1"/>
      <c r="AB49" s="1"/>
      <c r="AC49" s="1"/>
      <c r="AD49" s="1"/>
      <c r="AE49" s="1"/>
      <c r="AF49" s="4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8"/>
      <c r="M50" s="48"/>
      <c r="N50" s="48"/>
      <c r="O50" s="48"/>
      <c r="P50" s="48"/>
      <c r="Q50" s="48"/>
      <c r="R50" s="48"/>
      <c r="S50" s="1"/>
      <c r="T50" s="25"/>
      <c r="U50" s="25"/>
      <c r="V50" s="86"/>
      <c r="W50" s="1"/>
      <c r="X50" s="1"/>
      <c r="Y50" s="1"/>
      <c r="Z50" s="1"/>
      <c r="AA50" s="1"/>
      <c r="AB50" s="1"/>
      <c r="AC50" s="1"/>
      <c r="AD50" s="1"/>
      <c r="AE50" s="1"/>
      <c r="AF50" s="49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8"/>
      <c r="M51" s="48"/>
      <c r="N51" s="48"/>
      <c r="O51" s="48"/>
      <c r="P51" s="48"/>
      <c r="Q51" s="48"/>
      <c r="R51" s="48"/>
      <c r="S51" s="1"/>
      <c r="T51" s="25"/>
      <c r="U51" s="25"/>
      <c r="V51" s="86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8"/>
      <c r="M52" s="48"/>
      <c r="N52" s="48"/>
      <c r="O52" s="48"/>
      <c r="P52" s="48"/>
      <c r="Q52" s="48"/>
      <c r="R52" s="48"/>
      <c r="S52" s="1"/>
      <c r="T52" s="25"/>
      <c r="U52" s="25"/>
      <c r="V52" s="86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8"/>
      <c r="M53" s="48"/>
      <c r="N53" s="48"/>
      <c r="O53" s="48"/>
      <c r="P53" s="48"/>
      <c r="Q53" s="48"/>
      <c r="R53" s="48"/>
      <c r="S53" s="1"/>
      <c r="T53" s="25"/>
      <c r="U53" s="25"/>
      <c r="V53" s="86"/>
      <c r="W53" s="1"/>
      <c r="X53" s="1"/>
      <c r="Y53" s="1"/>
      <c r="Z53" s="1"/>
      <c r="AA53" s="1"/>
      <c r="AB53" s="1"/>
      <c r="AC53" s="1"/>
      <c r="AD53" s="1"/>
      <c r="AE53" s="1"/>
      <c r="AF53" s="49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8"/>
      <c r="M54" s="48"/>
      <c r="N54" s="48"/>
      <c r="O54" s="48"/>
      <c r="P54" s="48"/>
      <c r="Q54" s="48"/>
      <c r="R54" s="48"/>
      <c r="S54" s="1"/>
      <c r="T54" s="25"/>
      <c r="U54" s="25"/>
      <c r="V54" s="86"/>
      <c r="W54" s="1"/>
      <c r="X54" s="1"/>
      <c r="Y54" s="1"/>
      <c r="Z54" s="1"/>
      <c r="AA54" s="1"/>
      <c r="AB54" s="1"/>
      <c r="AC54" s="1"/>
      <c r="AD54" s="1"/>
      <c r="AE54" s="1"/>
      <c r="AF54" s="49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8"/>
      <c r="M55" s="48"/>
      <c r="N55" s="48"/>
      <c r="O55" s="48"/>
      <c r="P55" s="48"/>
      <c r="Q55" s="48"/>
      <c r="R55" s="48"/>
      <c r="S55" s="1"/>
      <c r="T55" s="25"/>
      <c r="U55" s="25"/>
      <c r="V55" s="86"/>
      <c r="W55" s="1"/>
      <c r="X55" s="1"/>
      <c r="Y55" s="1"/>
      <c r="Z55" s="1"/>
      <c r="AA55" s="1"/>
      <c r="AB55" s="1"/>
      <c r="AC55" s="1"/>
      <c r="AD55" s="1"/>
      <c r="AE55" s="1"/>
      <c r="AF55" s="49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8"/>
      <c r="M56" s="48"/>
      <c r="N56" s="48"/>
      <c r="O56" s="48"/>
      <c r="P56" s="48"/>
      <c r="Q56" s="48"/>
      <c r="R56" s="48"/>
      <c r="S56" s="1"/>
      <c r="T56" s="25"/>
      <c r="U56" s="25"/>
      <c r="V56" s="86"/>
      <c r="W56" s="1"/>
      <c r="X56" s="1"/>
      <c r="Y56" s="1"/>
      <c r="Z56" s="1"/>
      <c r="AA56" s="1"/>
      <c r="AB56" s="1"/>
      <c r="AC56" s="1"/>
      <c r="AD56" s="1"/>
      <c r="AE56" s="1"/>
      <c r="AF56" s="49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8"/>
      <c r="M57" s="48"/>
      <c r="N57" s="48"/>
      <c r="O57" s="48"/>
      <c r="P57" s="48"/>
      <c r="Q57" s="48"/>
      <c r="R57" s="48"/>
      <c r="S57" s="1"/>
      <c r="T57" s="25"/>
      <c r="U57" s="25"/>
      <c r="V57" s="86"/>
      <c r="W57" s="1"/>
      <c r="X57" s="1"/>
      <c r="Y57" s="1"/>
      <c r="Z57" s="1"/>
      <c r="AA57" s="1"/>
      <c r="AB57" s="1"/>
      <c r="AC57" s="1"/>
      <c r="AD57" s="1"/>
      <c r="AE57" s="1"/>
      <c r="AF57" s="49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8"/>
      <c r="M58" s="48"/>
      <c r="N58" s="48"/>
      <c r="O58" s="48"/>
      <c r="P58" s="48"/>
      <c r="Q58" s="48"/>
      <c r="R58" s="48"/>
      <c r="S58" s="1"/>
      <c r="T58" s="25"/>
      <c r="U58" s="25"/>
      <c r="V58" s="86"/>
      <c r="W58" s="1"/>
      <c r="X58" s="1"/>
      <c r="Y58" s="1"/>
      <c r="Z58" s="1"/>
      <c r="AA58" s="1"/>
      <c r="AB58" s="1"/>
      <c r="AC58" s="1"/>
      <c r="AD58" s="1"/>
      <c r="AE58" s="1"/>
      <c r="AF58" s="49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8"/>
      <c r="M59" s="48"/>
      <c r="N59" s="48"/>
      <c r="O59" s="48"/>
      <c r="P59" s="48"/>
      <c r="Q59" s="48"/>
      <c r="R59" s="48"/>
      <c r="S59" s="1"/>
      <c r="T59" s="25"/>
      <c r="U59" s="25"/>
      <c r="V59" s="86"/>
      <c r="W59" s="1"/>
      <c r="X59" s="1"/>
      <c r="Y59" s="1"/>
      <c r="Z59" s="1"/>
      <c r="AA59" s="1"/>
      <c r="AB59" s="1"/>
      <c r="AC59" s="1"/>
      <c r="AD59" s="1"/>
      <c r="AE59" s="1"/>
      <c r="AF59" s="49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8"/>
      <c r="M60" s="48"/>
      <c r="N60" s="48"/>
      <c r="O60" s="48"/>
      <c r="P60" s="48"/>
      <c r="Q60" s="48"/>
      <c r="R60" s="48"/>
      <c r="S60" s="1"/>
      <c r="T60" s="25"/>
      <c r="U60" s="25"/>
      <c r="V60" s="86"/>
      <c r="W60" s="1"/>
      <c r="X60" s="1"/>
      <c r="Y60" s="1"/>
      <c r="Z60" s="1"/>
      <c r="AA60" s="1"/>
      <c r="AB60" s="1"/>
      <c r="AC60" s="1"/>
      <c r="AD60" s="1"/>
      <c r="AE60" s="1"/>
      <c r="AF60" s="49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8"/>
      <c r="M61" s="48"/>
      <c r="N61" s="48"/>
      <c r="O61" s="48"/>
      <c r="P61" s="48"/>
      <c r="Q61" s="48"/>
      <c r="R61" s="48"/>
      <c r="S61" s="1"/>
      <c r="T61" s="25"/>
      <c r="U61" s="25"/>
      <c r="V61" s="86"/>
      <c r="W61" s="1"/>
      <c r="X61" s="1"/>
      <c r="Y61" s="1"/>
      <c r="Z61" s="1"/>
      <c r="AA61" s="1"/>
      <c r="AB61" s="1"/>
      <c r="AC61" s="1"/>
      <c r="AD61" s="1"/>
      <c r="AE61" s="1"/>
      <c r="AF61" s="49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8"/>
      <c r="M62" s="48"/>
      <c r="N62" s="48"/>
      <c r="O62" s="48"/>
      <c r="P62" s="48"/>
      <c r="Q62" s="48"/>
      <c r="R62" s="48"/>
      <c r="S62" s="1"/>
      <c r="T62" s="25"/>
      <c r="U62" s="25"/>
      <c r="V62" s="86"/>
      <c r="W62" s="1"/>
      <c r="X62" s="1"/>
      <c r="Y62" s="1"/>
      <c r="Z62" s="1"/>
      <c r="AA62" s="1"/>
      <c r="AB62" s="1"/>
      <c r="AC62" s="1"/>
      <c r="AD62" s="1"/>
      <c r="AE62" s="1"/>
      <c r="AF62" s="49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8"/>
      <c r="M63" s="48"/>
      <c r="N63" s="48"/>
      <c r="O63" s="48"/>
      <c r="P63" s="48"/>
      <c r="Q63" s="48"/>
      <c r="R63" s="48"/>
      <c r="S63" s="1"/>
      <c r="T63" s="25"/>
      <c r="U63" s="25"/>
      <c r="V63" s="86"/>
      <c r="W63" s="1"/>
      <c r="X63" s="1"/>
      <c r="Y63" s="1"/>
      <c r="Z63" s="1"/>
      <c r="AA63" s="1"/>
      <c r="AB63" s="1"/>
      <c r="AC63" s="1"/>
      <c r="AD63" s="1"/>
      <c r="AE63" s="1"/>
      <c r="AF63" s="49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8"/>
      <c r="M64" s="48"/>
      <c r="N64" s="48"/>
      <c r="O64" s="48"/>
      <c r="P64" s="48"/>
      <c r="Q64" s="48"/>
      <c r="R64" s="48"/>
      <c r="S64" s="1"/>
      <c r="T64" s="25"/>
      <c r="U64" s="25"/>
      <c r="V64" s="86"/>
      <c r="W64" s="1"/>
      <c r="X64" s="1"/>
      <c r="Y64" s="1"/>
      <c r="Z64" s="1"/>
      <c r="AA64" s="1"/>
      <c r="AB64" s="1"/>
      <c r="AC64" s="1"/>
      <c r="AD64" s="1"/>
      <c r="AE64" s="1"/>
      <c r="AF64" s="49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8"/>
      <c r="M65" s="48"/>
      <c r="N65" s="48"/>
      <c r="O65" s="48"/>
      <c r="P65" s="48"/>
      <c r="Q65" s="48"/>
      <c r="R65" s="48"/>
      <c r="S65" s="1"/>
      <c r="T65" s="25"/>
      <c r="U65" s="25"/>
      <c r="V65" s="86"/>
      <c r="W65" s="1"/>
      <c r="X65" s="1"/>
      <c r="Y65" s="1"/>
      <c r="Z65" s="1"/>
      <c r="AA65" s="1"/>
      <c r="AB65" s="1"/>
      <c r="AC65" s="1"/>
      <c r="AD65" s="1"/>
      <c r="AE65" s="1"/>
      <c r="AF65" s="49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8"/>
      <c r="M66" s="48"/>
      <c r="N66" s="48"/>
      <c r="O66" s="48"/>
      <c r="P66" s="48"/>
      <c r="Q66" s="48"/>
      <c r="R66" s="48"/>
      <c r="S66" s="1"/>
      <c r="T66" s="25"/>
      <c r="U66" s="25"/>
      <c r="V66" s="86"/>
      <c r="W66" s="1"/>
      <c r="X66" s="1"/>
      <c r="Y66" s="1"/>
      <c r="Z66" s="1"/>
      <c r="AA66" s="1"/>
      <c r="AB66" s="1"/>
      <c r="AC66" s="1"/>
      <c r="AD66" s="1"/>
      <c r="AE66" s="1"/>
      <c r="AF66" s="49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8"/>
      <c r="M67" s="48"/>
      <c r="N67" s="48"/>
      <c r="O67" s="48"/>
      <c r="P67" s="48"/>
      <c r="Q67" s="48"/>
      <c r="R67" s="48"/>
      <c r="S67" s="1"/>
      <c r="T67" s="25"/>
      <c r="U67" s="25"/>
      <c r="V67" s="86"/>
      <c r="W67" s="1"/>
      <c r="X67" s="1"/>
      <c r="Y67" s="1"/>
      <c r="Z67" s="1"/>
      <c r="AA67" s="1"/>
      <c r="AB67" s="1"/>
      <c r="AC67" s="1"/>
      <c r="AD67" s="1"/>
      <c r="AE67" s="1"/>
      <c r="AF67" s="49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8"/>
      <c r="M68" s="48"/>
      <c r="N68" s="48"/>
      <c r="O68" s="48"/>
      <c r="P68" s="48"/>
      <c r="Q68" s="48"/>
      <c r="R68" s="48"/>
      <c r="S68" s="1"/>
      <c r="T68" s="25"/>
      <c r="U68" s="25"/>
      <c r="V68" s="86"/>
      <c r="W68" s="1"/>
      <c r="X68" s="1"/>
      <c r="Y68" s="1"/>
      <c r="Z68" s="1"/>
      <c r="AA68" s="1"/>
      <c r="AB68" s="1"/>
      <c r="AC68" s="1"/>
      <c r="AD68" s="1"/>
      <c r="AE68" s="1"/>
      <c r="AF68" s="49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8"/>
      <c r="M69" s="48"/>
      <c r="N69" s="48"/>
      <c r="O69" s="48"/>
      <c r="P69" s="48"/>
      <c r="Q69" s="48"/>
      <c r="R69" s="48"/>
      <c r="S69" s="1"/>
      <c r="T69" s="25"/>
      <c r="U69" s="25"/>
      <c r="V69" s="86"/>
      <c r="W69" s="1"/>
      <c r="X69" s="1"/>
      <c r="Y69" s="1"/>
      <c r="Z69" s="1"/>
      <c r="AA69" s="1"/>
      <c r="AB69" s="1"/>
      <c r="AC69" s="1"/>
      <c r="AD69" s="1"/>
      <c r="AE69" s="1"/>
      <c r="AF69" s="49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8"/>
      <c r="M70" s="48"/>
      <c r="N70" s="48"/>
      <c r="O70" s="48"/>
      <c r="P70" s="48"/>
      <c r="Q70" s="48"/>
      <c r="R70" s="48"/>
      <c r="S70" s="1"/>
      <c r="T70" s="25"/>
      <c r="U70" s="25"/>
      <c r="V70" s="86"/>
      <c r="W70" s="1"/>
      <c r="X70" s="1"/>
      <c r="Y70" s="1"/>
      <c r="Z70" s="1"/>
      <c r="AA70" s="1"/>
      <c r="AB70" s="1"/>
      <c r="AC70" s="1"/>
      <c r="AD70" s="1"/>
      <c r="AE70" s="1"/>
      <c r="AF70" s="49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8"/>
      <c r="M71" s="48"/>
      <c r="N71" s="48"/>
      <c r="O71" s="48"/>
      <c r="P71" s="48"/>
      <c r="Q71" s="48"/>
      <c r="R71" s="48"/>
      <c r="S71" s="1"/>
      <c r="T71" s="25"/>
      <c r="U71" s="25"/>
      <c r="V71" s="86"/>
      <c r="W71" s="1"/>
      <c r="X71" s="1"/>
      <c r="Y71" s="1"/>
      <c r="Z71" s="1"/>
      <c r="AA71" s="1"/>
      <c r="AB71" s="1"/>
      <c r="AC71" s="1"/>
      <c r="AD71" s="1"/>
      <c r="AE71" s="1"/>
      <c r="AF71" s="49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8"/>
      <c r="M72" s="48"/>
      <c r="N72" s="48"/>
      <c r="O72" s="48"/>
      <c r="P72" s="48"/>
      <c r="Q72" s="48"/>
      <c r="R72" s="48"/>
      <c r="S72" s="1"/>
      <c r="T72" s="25"/>
      <c r="U72" s="25"/>
      <c r="V72" s="86"/>
      <c r="W72" s="1"/>
      <c r="X72" s="1"/>
      <c r="Y72" s="1"/>
      <c r="Z72" s="1"/>
      <c r="AA72" s="1"/>
      <c r="AB72" s="1"/>
      <c r="AC72" s="1"/>
      <c r="AD72" s="1"/>
      <c r="AE72" s="1"/>
      <c r="AF72" s="49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8"/>
      <c r="M73" s="48"/>
      <c r="N73" s="48"/>
      <c r="O73" s="48"/>
      <c r="P73" s="48"/>
      <c r="Q73" s="48"/>
      <c r="R73" s="48"/>
      <c r="S73" s="1"/>
      <c r="T73" s="25"/>
      <c r="U73" s="25"/>
      <c r="V73" s="86"/>
      <c r="W73" s="1"/>
      <c r="X73" s="1"/>
      <c r="Y73" s="1"/>
      <c r="Z73" s="1"/>
      <c r="AA73" s="1"/>
      <c r="AB73" s="1"/>
      <c r="AC73" s="1"/>
      <c r="AD73" s="1"/>
      <c r="AE73" s="1"/>
      <c r="AF73" s="49"/>
      <c r="AG73" s="9"/>
      <c r="AH73" s="9"/>
      <c r="AI73" s="9"/>
      <c r="AJ73" s="9"/>
      <c r="AK73" s="9"/>
      <c r="AL73" s="9"/>
    </row>
  </sheetData>
  <sortState ref="B21:AF23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29.7109375" style="121" customWidth="1"/>
    <col min="3" max="3" width="21.5703125" style="122" customWidth="1"/>
    <col min="4" max="4" width="10.5703125" style="123" customWidth="1"/>
    <col min="5" max="5" width="8" style="123" customWidth="1"/>
    <col min="6" max="6" width="0.7109375" style="47" customWidth="1"/>
    <col min="7" max="11" width="5.28515625" style="122" customWidth="1"/>
    <col min="12" max="12" width="6.42578125" style="122" customWidth="1"/>
    <col min="13" max="16" width="5.28515625" style="122" customWidth="1"/>
    <col min="17" max="21" width="6.7109375" style="122" customWidth="1"/>
    <col min="22" max="22" width="10.85546875" style="122" customWidth="1"/>
    <col min="23" max="23" width="19.7109375" style="123" customWidth="1"/>
    <col min="24" max="24" width="9.7109375" style="122" customWidth="1"/>
    <col min="25" max="30" width="9.140625" style="124"/>
  </cols>
  <sheetData>
    <row r="1" spans="1:30" ht="18.75" x14ac:dyDescent="0.3">
      <c r="A1" s="9"/>
      <c r="B1" s="101" t="s">
        <v>81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102"/>
      <c r="X1" s="37"/>
      <c r="Y1" s="103"/>
      <c r="Z1" s="103"/>
      <c r="AA1" s="103"/>
      <c r="AB1" s="103"/>
      <c r="AC1" s="103"/>
      <c r="AD1" s="103"/>
    </row>
    <row r="2" spans="1:30" x14ac:dyDescent="0.25">
      <c r="A2" s="9"/>
      <c r="B2" s="125" t="s">
        <v>55</v>
      </c>
      <c r="C2" s="126" t="s">
        <v>66</v>
      </c>
      <c r="D2" s="104"/>
      <c r="E2" s="10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5"/>
      <c r="X2" s="53"/>
      <c r="Y2" s="103"/>
      <c r="Z2" s="103"/>
      <c r="AA2" s="103"/>
      <c r="AB2" s="103"/>
      <c r="AC2" s="103"/>
      <c r="AD2" s="103"/>
    </row>
    <row r="3" spans="1:30" x14ac:dyDescent="0.25">
      <c r="A3" s="9"/>
      <c r="B3" s="106" t="s">
        <v>82</v>
      </c>
      <c r="C3" s="23" t="s">
        <v>83</v>
      </c>
      <c r="D3" s="107" t="s">
        <v>84</v>
      </c>
      <c r="E3" s="108" t="s">
        <v>1</v>
      </c>
      <c r="F3" s="25"/>
      <c r="G3" s="109" t="s">
        <v>85</v>
      </c>
      <c r="H3" s="110" t="s">
        <v>86</v>
      </c>
      <c r="I3" s="110" t="s">
        <v>31</v>
      </c>
      <c r="J3" s="18" t="s">
        <v>87</v>
      </c>
      <c r="K3" s="111" t="s">
        <v>88</v>
      </c>
      <c r="L3" s="111" t="s">
        <v>89</v>
      </c>
      <c r="M3" s="109" t="s">
        <v>90</v>
      </c>
      <c r="N3" s="109" t="s">
        <v>30</v>
      </c>
      <c r="O3" s="110" t="s">
        <v>91</v>
      </c>
      <c r="P3" s="109" t="s">
        <v>86</v>
      </c>
      <c r="Q3" s="109" t="s">
        <v>3</v>
      </c>
      <c r="R3" s="109">
        <v>1</v>
      </c>
      <c r="S3" s="109">
        <v>2</v>
      </c>
      <c r="T3" s="109">
        <v>3</v>
      </c>
      <c r="U3" s="109" t="s">
        <v>92</v>
      </c>
      <c r="V3" s="18" t="s">
        <v>21</v>
      </c>
      <c r="W3" s="17" t="s">
        <v>93</v>
      </c>
      <c r="X3" s="17" t="s">
        <v>94</v>
      </c>
      <c r="Y3" s="103"/>
      <c r="Z3" s="103"/>
      <c r="AA3" s="103"/>
      <c r="AB3" s="103"/>
      <c r="AC3" s="103"/>
      <c r="AD3" s="103"/>
    </row>
    <row r="4" spans="1:30" x14ac:dyDescent="0.25">
      <c r="A4" s="9"/>
      <c r="B4" s="135" t="s">
        <v>96</v>
      </c>
      <c r="C4" s="136" t="s">
        <v>101</v>
      </c>
      <c r="D4" s="112" t="s">
        <v>95</v>
      </c>
      <c r="E4" s="137" t="s">
        <v>56</v>
      </c>
      <c r="F4" s="99"/>
      <c r="G4" s="113">
        <v>1</v>
      </c>
      <c r="H4" s="114"/>
      <c r="I4" s="113"/>
      <c r="J4" s="115"/>
      <c r="K4" s="115" t="s">
        <v>97</v>
      </c>
      <c r="L4" s="115" t="s">
        <v>98</v>
      </c>
      <c r="M4" s="115">
        <v>1</v>
      </c>
      <c r="N4" s="113"/>
      <c r="O4" s="114">
        <v>6</v>
      </c>
      <c r="P4" s="113">
        <v>1</v>
      </c>
      <c r="Q4" s="138" t="s">
        <v>102</v>
      </c>
      <c r="R4" s="138"/>
      <c r="S4" s="138" t="s">
        <v>103</v>
      </c>
      <c r="T4" s="138" t="s">
        <v>103</v>
      </c>
      <c r="U4" s="138" t="s">
        <v>104</v>
      </c>
      <c r="V4" s="116">
        <v>0.83299999999999996</v>
      </c>
      <c r="W4" s="117" t="s">
        <v>99</v>
      </c>
      <c r="X4" s="127" t="s">
        <v>100</v>
      </c>
      <c r="Y4" s="103"/>
      <c r="Z4" s="103"/>
      <c r="AA4" s="103"/>
      <c r="AB4" s="103"/>
      <c r="AC4" s="103"/>
      <c r="AD4" s="103"/>
    </row>
    <row r="5" spans="1:30" x14ac:dyDescent="0.25">
      <c r="A5" s="24"/>
      <c r="B5" s="128"/>
      <c r="C5" s="129"/>
      <c r="D5" s="130"/>
      <c r="E5" s="131"/>
      <c r="F5" s="132"/>
      <c r="G5" s="129"/>
      <c r="H5" s="129"/>
      <c r="I5" s="129"/>
      <c r="J5" s="133"/>
      <c r="K5" s="133"/>
      <c r="L5" s="133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4"/>
      <c r="Y5" s="103"/>
      <c r="Z5" s="103"/>
      <c r="AA5" s="103"/>
      <c r="AB5" s="103"/>
      <c r="AC5" s="103"/>
      <c r="AD5" s="103"/>
    </row>
    <row r="6" spans="1:30" x14ac:dyDescent="0.25">
      <c r="A6" s="24"/>
      <c r="B6" s="118"/>
      <c r="C6" s="1"/>
      <c r="D6" s="118"/>
      <c r="E6" s="119"/>
      <c r="G6" s="1"/>
      <c r="H6" s="4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8"/>
      <c r="X6" s="1"/>
      <c r="Y6" s="103"/>
      <c r="Z6" s="103"/>
      <c r="AA6" s="103"/>
      <c r="AB6" s="103"/>
      <c r="AC6" s="103"/>
      <c r="AD6" s="103"/>
    </row>
    <row r="7" spans="1:30" x14ac:dyDescent="0.25">
      <c r="A7" s="24"/>
      <c r="B7" s="118"/>
      <c r="C7" s="1"/>
      <c r="D7" s="118"/>
      <c r="E7" s="119"/>
      <c r="G7" s="1"/>
      <c r="H7" s="4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103"/>
      <c r="Z7" s="103"/>
      <c r="AA7" s="103"/>
      <c r="AB7" s="103"/>
      <c r="AC7" s="103"/>
      <c r="AD7" s="103"/>
    </row>
    <row r="8" spans="1:30" x14ac:dyDescent="0.25">
      <c r="A8" s="24"/>
      <c r="B8" s="118"/>
      <c r="C8" s="1"/>
      <c r="D8" s="118"/>
      <c r="E8" s="119"/>
      <c r="G8" s="1"/>
      <c r="H8" s="4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103"/>
      <c r="Z8" s="103"/>
      <c r="AA8" s="103"/>
      <c r="AB8" s="103"/>
      <c r="AC8" s="103"/>
      <c r="AD8" s="103"/>
    </row>
    <row r="9" spans="1:30" x14ac:dyDescent="0.25">
      <c r="A9" s="24"/>
      <c r="B9" s="118"/>
      <c r="C9" s="1"/>
      <c r="D9" s="118"/>
      <c r="E9" s="119"/>
      <c r="G9" s="1"/>
      <c r="H9" s="4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103"/>
      <c r="Z9" s="103"/>
      <c r="AA9" s="103"/>
      <c r="AB9" s="103"/>
      <c r="AC9" s="103"/>
      <c r="AD9" s="103"/>
    </row>
    <row r="10" spans="1:30" x14ac:dyDescent="0.25">
      <c r="A10" s="24"/>
      <c r="B10" s="118"/>
      <c r="C10" s="1"/>
      <c r="D10" s="118"/>
      <c r="E10" s="119"/>
      <c r="G10" s="1"/>
      <c r="H10" s="4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103"/>
      <c r="Z10" s="103"/>
      <c r="AA10" s="103"/>
      <c r="AB10" s="103"/>
      <c r="AC10" s="103"/>
      <c r="AD10" s="103"/>
    </row>
    <row r="11" spans="1:30" x14ac:dyDescent="0.25">
      <c r="A11" s="24"/>
      <c r="B11" s="118"/>
      <c r="C11" s="1"/>
      <c r="D11" s="118"/>
      <c r="E11" s="119"/>
      <c r="G11" s="1"/>
      <c r="H11" s="4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103"/>
      <c r="Z11" s="103"/>
      <c r="AA11" s="103"/>
      <c r="AB11" s="103"/>
      <c r="AC11" s="103"/>
      <c r="AD11" s="103"/>
    </row>
    <row r="12" spans="1:30" x14ac:dyDescent="0.25">
      <c r="A12" s="24"/>
      <c r="B12" s="118"/>
      <c r="C12" s="1"/>
      <c r="D12" s="118"/>
      <c r="E12" s="119"/>
      <c r="G12" s="1"/>
      <c r="H12" s="4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103"/>
      <c r="Z12" s="103"/>
      <c r="AA12" s="103"/>
      <c r="AB12" s="103"/>
      <c r="AC12" s="103"/>
      <c r="AD12" s="103"/>
    </row>
    <row r="13" spans="1:30" x14ac:dyDescent="0.25">
      <c r="A13" s="24"/>
      <c r="B13" s="118"/>
      <c r="C13" s="1"/>
      <c r="D13" s="118"/>
      <c r="E13" s="119"/>
      <c r="G13" s="1"/>
      <c r="H13" s="4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103"/>
      <c r="Z13" s="103"/>
      <c r="AA13" s="103"/>
      <c r="AB13" s="103"/>
      <c r="AC13" s="103"/>
      <c r="AD13" s="103"/>
    </row>
    <row r="14" spans="1:30" x14ac:dyDescent="0.25">
      <c r="A14" s="24"/>
      <c r="B14" s="118"/>
      <c r="C14" s="1"/>
      <c r="D14" s="118"/>
      <c r="E14" s="119"/>
      <c r="G14" s="1"/>
      <c r="H14" s="4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103"/>
      <c r="Z14" s="103"/>
      <c r="AA14" s="103"/>
      <c r="AB14" s="103"/>
      <c r="AC14" s="103"/>
      <c r="AD14" s="103"/>
    </row>
    <row r="15" spans="1:30" x14ac:dyDescent="0.25">
      <c r="A15" s="24"/>
      <c r="B15" s="118"/>
      <c r="C15" s="1"/>
      <c r="D15" s="118"/>
      <c r="E15" s="119"/>
      <c r="G15" s="1"/>
      <c r="H15" s="4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103"/>
      <c r="Z15" s="103"/>
      <c r="AA15" s="103"/>
      <c r="AB15" s="103"/>
      <c r="AC15" s="103"/>
      <c r="AD15" s="103"/>
    </row>
    <row r="16" spans="1:30" x14ac:dyDescent="0.25">
      <c r="A16" s="24"/>
      <c r="B16" s="118"/>
      <c r="C16" s="1"/>
      <c r="D16" s="118"/>
      <c r="E16" s="119"/>
      <c r="G16" s="1"/>
      <c r="H16" s="4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103"/>
      <c r="Z16" s="103"/>
      <c r="AA16" s="103"/>
      <c r="AB16" s="103"/>
      <c r="AC16" s="103"/>
      <c r="AD16" s="103"/>
    </row>
    <row r="17" spans="1:30" x14ac:dyDescent="0.25">
      <c r="A17" s="24"/>
      <c r="B17" s="118"/>
      <c r="C17" s="1"/>
      <c r="D17" s="118"/>
      <c r="E17" s="119"/>
      <c r="G17" s="1"/>
      <c r="H17" s="4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103"/>
      <c r="Z17" s="103"/>
      <c r="AA17" s="103"/>
      <c r="AB17" s="103"/>
      <c r="AC17" s="103"/>
      <c r="AD17" s="103"/>
    </row>
    <row r="18" spans="1:30" x14ac:dyDescent="0.25">
      <c r="A18" s="24"/>
      <c r="B18" s="118"/>
      <c r="C18" s="1"/>
      <c r="D18" s="118"/>
      <c r="E18" s="119"/>
      <c r="G18" s="1"/>
      <c r="H18" s="4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103"/>
      <c r="Z18" s="103"/>
      <c r="AA18" s="103"/>
      <c r="AB18" s="103"/>
      <c r="AC18" s="103"/>
      <c r="AD18" s="103"/>
    </row>
    <row r="19" spans="1:30" x14ac:dyDescent="0.25">
      <c r="A19" s="24"/>
      <c r="B19" s="118"/>
      <c r="C19" s="1"/>
      <c r="D19" s="118"/>
      <c r="E19" s="119"/>
      <c r="G19" s="1"/>
      <c r="H19" s="4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103"/>
      <c r="Z19" s="103"/>
      <c r="AA19" s="103"/>
      <c r="AB19" s="103"/>
      <c r="AC19" s="103"/>
      <c r="AD19" s="103"/>
    </row>
    <row r="20" spans="1:30" x14ac:dyDescent="0.25">
      <c r="A20" s="24"/>
      <c r="B20" s="118"/>
      <c r="C20" s="1"/>
      <c r="D20" s="118"/>
      <c r="E20" s="119"/>
      <c r="G20" s="1"/>
      <c r="H20" s="4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103"/>
      <c r="Z20" s="103"/>
      <c r="AA20" s="103"/>
      <c r="AB20" s="103"/>
      <c r="AC20" s="103"/>
      <c r="AD20" s="103"/>
    </row>
    <row r="21" spans="1:30" x14ac:dyDescent="0.25">
      <c r="A21" s="24"/>
      <c r="B21" s="118"/>
      <c r="C21" s="1"/>
      <c r="D21" s="118"/>
      <c r="E21" s="119"/>
      <c r="G21" s="1"/>
      <c r="H21" s="4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103"/>
      <c r="Z21" s="103"/>
      <c r="AA21" s="103"/>
      <c r="AB21" s="103"/>
      <c r="AC21" s="103"/>
      <c r="AD21" s="103"/>
    </row>
    <row r="22" spans="1:30" x14ac:dyDescent="0.25">
      <c r="A22" s="24"/>
      <c r="B22" s="118"/>
      <c r="C22" s="1"/>
      <c r="D22" s="118"/>
      <c r="E22" s="119"/>
      <c r="G22" s="1"/>
      <c r="H22" s="4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103"/>
      <c r="Z22" s="103"/>
      <c r="AA22" s="103"/>
      <c r="AB22" s="103"/>
      <c r="AC22" s="103"/>
      <c r="AD22" s="103"/>
    </row>
    <row r="23" spans="1:30" x14ac:dyDescent="0.25">
      <c r="A23" s="24"/>
      <c r="B23" s="118"/>
      <c r="C23" s="1"/>
      <c r="D23" s="118"/>
      <c r="E23" s="119"/>
      <c r="G23" s="1"/>
      <c r="H23" s="4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103"/>
      <c r="Z23" s="103"/>
      <c r="AA23" s="103"/>
      <c r="AB23" s="103"/>
      <c r="AC23" s="103"/>
      <c r="AD23" s="103"/>
    </row>
    <row r="24" spans="1:30" x14ac:dyDescent="0.25">
      <c r="A24" s="24"/>
      <c r="B24" s="118"/>
      <c r="C24" s="1"/>
      <c r="D24" s="118"/>
      <c r="E24" s="119"/>
      <c r="G24" s="1"/>
      <c r="H24" s="4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103"/>
      <c r="Z24" s="103"/>
      <c r="AA24" s="103"/>
      <c r="AB24" s="103"/>
      <c r="AC24" s="103"/>
      <c r="AD24" s="103"/>
    </row>
    <row r="25" spans="1:30" x14ac:dyDescent="0.25">
      <c r="A25" s="24"/>
      <c r="B25" s="118"/>
      <c r="C25" s="1"/>
      <c r="D25" s="118"/>
      <c r="E25" s="119"/>
      <c r="G25" s="1"/>
      <c r="H25" s="4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103"/>
      <c r="Z25" s="103"/>
      <c r="AA25" s="103"/>
      <c r="AB25" s="103"/>
      <c r="AC25" s="103"/>
      <c r="AD25" s="103"/>
    </row>
    <row r="26" spans="1:30" x14ac:dyDescent="0.25">
      <c r="A26" s="24"/>
      <c r="B26" s="118"/>
      <c r="C26" s="1"/>
      <c r="D26" s="118"/>
      <c r="E26" s="119"/>
      <c r="G26" s="1"/>
      <c r="H26" s="4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103"/>
      <c r="Z26" s="103"/>
      <c r="AA26" s="103"/>
      <c r="AB26" s="103"/>
      <c r="AC26" s="103"/>
      <c r="AD26" s="103"/>
    </row>
    <row r="27" spans="1:30" x14ac:dyDescent="0.25">
      <c r="A27" s="24"/>
      <c r="B27" s="118"/>
      <c r="C27" s="1"/>
      <c r="D27" s="118"/>
      <c r="E27" s="119"/>
      <c r="G27" s="1"/>
      <c r="H27" s="4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103"/>
      <c r="Z27" s="103"/>
      <c r="AA27" s="103"/>
      <c r="AB27" s="103"/>
      <c r="AC27" s="103"/>
      <c r="AD27" s="103"/>
    </row>
    <row r="28" spans="1:30" x14ac:dyDescent="0.25">
      <c r="A28" s="24"/>
      <c r="B28" s="118"/>
      <c r="C28" s="1"/>
      <c r="D28" s="118"/>
      <c r="E28" s="119"/>
      <c r="G28" s="1"/>
      <c r="H28" s="4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103"/>
      <c r="Z28" s="103"/>
      <c r="AA28" s="103"/>
      <c r="AB28" s="103"/>
      <c r="AC28" s="103"/>
      <c r="AD28" s="103"/>
    </row>
    <row r="29" spans="1:30" x14ac:dyDescent="0.25">
      <c r="A29" s="24"/>
      <c r="B29" s="118"/>
      <c r="C29" s="1"/>
      <c r="D29" s="118"/>
      <c r="E29" s="119"/>
      <c r="G29" s="1"/>
      <c r="H29" s="4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103"/>
      <c r="Z29" s="103"/>
      <c r="AA29" s="103"/>
      <c r="AB29" s="103"/>
      <c r="AC29" s="103"/>
      <c r="AD29" s="103"/>
    </row>
    <row r="30" spans="1:30" x14ac:dyDescent="0.25">
      <c r="A30" s="24"/>
      <c r="B30" s="118"/>
      <c r="C30" s="1"/>
      <c r="D30" s="118"/>
      <c r="E30" s="119"/>
      <c r="G30" s="1"/>
      <c r="H30" s="4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103"/>
      <c r="Z30" s="103"/>
      <c r="AA30" s="103"/>
      <c r="AB30" s="103"/>
      <c r="AC30" s="103"/>
      <c r="AD30" s="103"/>
    </row>
    <row r="31" spans="1:30" x14ac:dyDescent="0.25">
      <c r="A31" s="24"/>
      <c r="B31" s="118"/>
      <c r="C31" s="1"/>
      <c r="D31" s="118"/>
      <c r="E31" s="119"/>
      <c r="G31" s="1"/>
      <c r="H31" s="4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103"/>
      <c r="Z31" s="103"/>
      <c r="AA31" s="103"/>
      <c r="AB31" s="103"/>
      <c r="AC31" s="103"/>
      <c r="AD31" s="103"/>
    </row>
    <row r="32" spans="1:30" x14ac:dyDescent="0.25">
      <c r="A32" s="24"/>
      <c r="B32" s="118"/>
      <c r="C32" s="1"/>
      <c r="D32" s="118"/>
      <c r="E32" s="119"/>
      <c r="G32" s="1"/>
      <c r="H32" s="4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103"/>
      <c r="Z32" s="103"/>
      <c r="AA32" s="103"/>
      <c r="AB32" s="103"/>
      <c r="AC32" s="103"/>
      <c r="AD32" s="103"/>
    </row>
    <row r="33" spans="1:30" x14ac:dyDescent="0.25">
      <c r="A33" s="24"/>
      <c r="B33" s="118"/>
      <c r="C33" s="1"/>
      <c r="D33" s="118"/>
      <c r="E33" s="119"/>
      <c r="G33" s="1"/>
      <c r="H33" s="4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103"/>
      <c r="Z33" s="103"/>
      <c r="AA33" s="103"/>
      <c r="AB33" s="103"/>
      <c r="AC33" s="103"/>
      <c r="AD33" s="103"/>
    </row>
    <row r="34" spans="1:30" x14ac:dyDescent="0.25">
      <c r="A34" s="24"/>
      <c r="B34" s="118"/>
      <c r="C34" s="1"/>
      <c r="D34" s="118"/>
      <c r="E34" s="119"/>
      <c r="G34" s="1"/>
      <c r="H34" s="4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103"/>
      <c r="Z34" s="103"/>
      <c r="AA34" s="103"/>
      <c r="AB34" s="103"/>
      <c r="AC34" s="103"/>
      <c r="AD34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2019-01-25T23:27:09Z</dcterms:modified>
</cp:coreProperties>
</file>