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20" i="1" s="1"/>
  <c r="O24" i="1" s="1"/>
  <c r="O27" i="1" s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M20" i="1"/>
  <c r="L20" i="1"/>
  <c r="K20" i="1"/>
  <c r="J20" i="1"/>
  <c r="I20" i="1"/>
  <c r="I24" i="1" s="1"/>
  <c r="I27" i="1" s="1"/>
  <c r="H20" i="1"/>
  <c r="H24" i="1" s="1"/>
  <c r="H27" i="1" s="1"/>
  <c r="G20" i="1"/>
  <c r="G24" i="1" s="1"/>
  <c r="F20" i="1"/>
  <c r="F24" i="1" s="1"/>
  <c r="F27" i="1" s="1"/>
  <c r="E20" i="1"/>
  <c r="E24" i="1" s="1"/>
  <c r="E27" i="1" s="1"/>
  <c r="N27" i="1" l="1"/>
  <c r="M27" i="1"/>
  <c r="G27" i="1"/>
  <c r="K27" i="1" s="1"/>
  <c r="K24" i="1"/>
  <c r="L27" i="1"/>
  <c r="N20" i="1"/>
  <c r="N24" i="1" s="1"/>
  <c r="D21" i="1"/>
  <c r="M24" i="1"/>
  <c r="L24" i="1"/>
</calcChain>
</file>

<file path=xl/sharedStrings.xml><?xml version="1.0" encoding="utf-8"?>
<sst xmlns="http://schemas.openxmlformats.org/spreadsheetml/2006/main" count="99" uniqueCount="55">
  <si>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</si>
  <si>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</si>
  <si>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</si>
  <si>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</si>
  <si>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</si>
  <si>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</si>
  <si>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</si>
  <si>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</si>
  <si>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</si>
  <si>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</si>
  <si>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</si>
  <si>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</si>
  <si>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</si>
  <si>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</si>
  <si>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</si>
  <si>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</si>
  <si>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</si>
  <si>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</si>
  <si>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</si>
  <si>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</si>
  <si>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</si>
  <si>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</si>
  <si>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</si>
  <si>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</si>
  <si>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</si>
  <si>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</si>
  <si>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</si>
  <si>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</si>
  <si>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</si>
  <si>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</si>
  <si>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</si>
  <si>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</si>
  <si>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</si>
  <si>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</si>
  <si>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</si>
  <si>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</si>
  <si>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</si>
  <si>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</si>
  <si>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</si>
  <si>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</si>
  <si>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</si>
  <si>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ykköspesis</t>
  </si>
  <si>
    <t>IK</t>
  </si>
  <si>
    <t>suomensarja</t>
  </si>
  <si>
    <t>11.07. 2012  PeTo-Jussit - Lukko  0-2  (1-3, 4-7)</t>
  </si>
  <si>
    <t>Virkiä  2</t>
  </si>
  <si>
    <t>Kimmot</t>
  </si>
  <si>
    <t>IK = Ilmajoen Kisailijat  (1921),  kasvattajaseura</t>
  </si>
  <si>
    <t>Kimmot = Kinnulan Kimmot  (1948)</t>
  </si>
  <si>
    <t>Virkiä = Lapuan Virkiä  (1907)</t>
  </si>
  <si>
    <t>29.5.1992   Ilmajoki</t>
  </si>
  <si>
    <t xml:space="preserve">Lyöty </t>
  </si>
  <si>
    <t xml:space="preserve">Tuotu </t>
  </si>
  <si>
    <t>20 v   1 kk 12 pv</t>
  </si>
  <si>
    <t>Riikka Mattila os. Heikonen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</si>
</sst>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7109375" style="25" customWidth="1"/>
    <col min="2" max="2" width="6.7109375" style="59" customWidth="1"/>
    <col min="3" max="3" width="6" style="60" customWidth="1"/>
    <col min="4" max="4" width="13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5" customWidth="1"/>
    <col min="16" max="31" width="5.7109375" style="60" customWidth="1"/>
    <col min="32" max="32" width="37.28515625" style="8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54</v>
      </c>
      <c r="C1" s="2"/>
      <c r="D1" s="3"/>
      <c r="E1" s="3"/>
      <c r="F1" s="4" t="s">
        <v>50</v>
      </c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68">
        <v>2007</v>
      </c>
      <c r="C4" s="68"/>
      <c r="D4" s="69" t="s">
        <v>46</v>
      </c>
      <c r="E4" s="68"/>
      <c r="F4" s="70" t="s">
        <v>43</v>
      </c>
      <c r="G4" s="71"/>
      <c r="H4" s="72"/>
      <c r="I4" s="68"/>
      <c r="J4" s="68"/>
      <c r="K4" s="68"/>
      <c r="L4" s="68"/>
      <c r="M4" s="68"/>
      <c r="N4" s="7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68">
        <v>2007</v>
      </c>
      <c r="C5" s="68"/>
      <c r="D5" s="69" t="s">
        <v>42</v>
      </c>
      <c r="E5" s="68"/>
      <c r="F5" s="70" t="s">
        <v>43</v>
      </c>
      <c r="G5" s="71"/>
      <c r="H5" s="72"/>
      <c r="I5" s="68"/>
      <c r="J5" s="68"/>
      <c r="K5" s="68"/>
      <c r="L5" s="68"/>
      <c r="M5" s="68"/>
      <c r="N5" s="7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62">
        <v>2008</v>
      </c>
      <c r="C6" s="62"/>
      <c r="D6" s="63" t="s">
        <v>42</v>
      </c>
      <c r="E6" s="62"/>
      <c r="F6" s="64" t="s">
        <v>41</v>
      </c>
      <c r="G6" s="67"/>
      <c r="H6" s="66"/>
      <c r="I6" s="62"/>
      <c r="J6" s="62"/>
      <c r="K6" s="62"/>
      <c r="L6" s="62"/>
      <c r="M6" s="62"/>
      <c r="N6" s="65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62">
        <v>2009</v>
      </c>
      <c r="C7" s="62"/>
      <c r="D7" s="63" t="s">
        <v>42</v>
      </c>
      <c r="E7" s="62"/>
      <c r="F7" s="64" t="s">
        <v>41</v>
      </c>
      <c r="G7" s="67"/>
      <c r="H7" s="66"/>
      <c r="I7" s="62"/>
      <c r="J7" s="62"/>
      <c r="K7" s="62"/>
      <c r="L7" s="62"/>
      <c r="M7" s="62"/>
      <c r="N7" s="65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62">
        <v>2010</v>
      </c>
      <c r="C8" s="62"/>
      <c r="D8" s="63" t="s">
        <v>45</v>
      </c>
      <c r="E8" s="62"/>
      <c r="F8" s="64" t="s">
        <v>41</v>
      </c>
      <c r="G8" s="67"/>
      <c r="H8" s="66"/>
      <c r="I8" s="62"/>
      <c r="J8" s="62"/>
      <c r="K8" s="62"/>
      <c r="L8" s="62"/>
      <c r="M8" s="62"/>
      <c r="N8" s="65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62">
        <v>2011</v>
      </c>
      <c r="C9" s="62"/>
      <c r="D9" s="63" t="s">
        <v>45</v>
      </c>
      <c r="E9" s="62"/>
      <c r="F9" s="64" t="s">
        <v>41</v>
      </c>
      <c r="G9" s="67"/>
      <c r="H9" s="66"/>
      <c r="I9" s="62"/>
      <c r="J9" s="62"/>
      <c r="K9" s="62"/>
      <c r="L9" s="62"/>
      <c r="M9" s="62"/>
      <c r="N9" s="65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62">
        <v>2012</v>
      </c>
      <c r="C10" s="62"/>
      <c r="D10" s="63" t="s">
        <v>45</v>
      </c>
      <c r="E10" s="62"/>
      <c r="F10" s="64" t="s">
        <v>41</v>
      </c>
      <c r="G10" s="67"/>
      <c r="H10" s="66"/>
      <c r="I10" s="62"/>
      <c r="J10" s="62"/>
      <c r="K10" s="62"/>
      <c r="L10" s="62"/>
      <c r="M10" s="62"/>
      <c r="N10" s="65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2012</v>
      </c>
      <c r="C11" s="26" t="s">
        <v>40</v>
      </c>
      <c r="D11" s="28" t="s">
        <v>37</v>
      </c>
      <c r="E11" s="26">
        <v>1</v>
      </c>
      <c r="F11" s="26">
        <v>0</v>
      </c>
      <c r="G11" s="26">
        <v>1</v>
      </c>
      <c r="H11" s="40">
        <v>0</v>
      </c>
      <c r="I11" s="26">
        <v>2</v>
      </c>
      <c r="J11" s="26">
        <v>0</v>
      </c>
      <c r="K11" s="26">
        <v>0</v>
      </c>
      <c r="L11" s="26">
        <v>1</v>
      </c>
      <c r="M11" s="26">
        <v>1</v>
      </c>
      <c r="N11" s="29">
        <v>0.28599999999999998</v>
      </c>
      <c r="O11" s="58">
        <f>PRODUCT(I11/N11)</f>
        <v>6.9930069930069934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62">
        <v>2013</v>
      </c>
      <c r="C12" s="62"/>
      <c r="D12" s="63" t="s">
        <v>45</v>
      </c>
      <c r="E12" s="62"/>
      <c r="F12" s="64" t="s">
        <v>41</v>
      </c>
      <c r="G12" s="67"/>
      <c r="H12" s="66"/>
      <c r="I12" s="62"/>
      <c r="J12" s="62"/>
      <c r="K12" s="62"/>
      <c r="L12" s="62"/>
      <c r="M12" s="62"/>
      <c r="N12" s="65"/>
      <c r="O12" s="61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62">
        <v>2014</v>
      </c>
      <c r="C13" s="62"/>
      <c r="D13" s="63" t="s">
        <v>45</v>
      </c>
      <c r="E13" s="62"/>
      <c r="F13" s="64" t="s">
        <v>41</v>
      </c>
      <c r="G13" s="67"/>
      <c r="H13" s="66"/>
      <c r="I13" s="62"/>
      <c r="J13" s="62"/>
      <c r="K13" s="62"/>
      <c r="L13" s="62"/>
      <c r="M13" s="62"/>
      <c r="N13" s="65"/>
      <c r="O13" s="61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2015</v>
      </c>
      <c r="C14" s="26"/>
      <c r="D14" s="28"/>
      <c r="E14" s="26"/>
      <c r="F14" s="74"/>
      <c r="G14" s="31"/>
      <c r="H14" s="26"/>
      <c r="I14" s="26"/>
      <c r="J14" s="26"/>
      <c r="K14" s="26"/>
      <c r="L14" s="26"/>
      <c r="M14" s="26"/>
      <c r="N14" s="29"/>
      <c r="O14" s="58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68">
        <v>2016</v>
      </c>
      <c r="C15" s="68"/>
      <c r="D15" s="69" t="s">
        <v>42</v>
      </c>
      <c r="E15" s="68"/>
      <c r="F15" s="70" t="s">
        <v>43</v>
      </c>
      <c r="G15" s="71"/>
      <c r="H15" s="72"/>
      <c r="I15" s="68"/>
      <c r="J15" s="68"/>
      <c r="K15" s="68"/>
      <c r="L15" s="68"/>
      <c r="M15" s="68"/>
      <c r="N15" s="73"/>
      <c r="O15" s="24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68">
        <v>2017</v>
      </c>
      <c r="C16" s="68"/>
      <c r="D16" s="69" t="s">
        <v>42</v>
      </c>
      <c r="E16" s="68"/>
      <c r="F16" s="70" t="s">
        <v>43</v>
      </c>
      <c r="G16" s="71"/>
      <c r="H16" s="72"/>
      <c r="I16" s="68"/>
      <c r="J16" s="68"/>
      <c r="K16" s="68"/>
      <c r="L16" s="68"/>
      <c r="M16" s="68"/>
      <c r="N16" s="73"/>
      <c r="O16" s="24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68">
        <v>2018</v>
      </c>
      <c r="C17" s="68"/>
      <c r="D17" s="69" t="s">
        <v>42</v>
      </c>
      <c r="E17" s="68"/>
      <c r="F17" s="70" t="s">
        <v>43</v>
      </c>
      <c r="G17" s="71"/>
      <c r="H17" s="72"/>
      <c r="I17" s="68"/>
      <c r="J17" s="68"/>
      <c r="K17" s="68"/>
      <c r="L17" s="68"/>
      <c r="M17" s="68"/>
      <c r="N17" s="73"/>
      <c r="O17" s="24"/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/>
      <c r="AF17" s="2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68">
        <v>2019</v>
      </c>
      <c r="C18" s="68"/>
      <c r="D18" s="69" t="s">
        <v>42</v>
      </c>
      <c r="E18" s="68"/>
      <c r="F18" s="70" t="s">
        <v>43</v>
      </c>
      <c r="G18" s="71"/>
      <c r="H18" s="72"/>
      <c r="I18" s="68"/>
      <c r="J18" s="68"/>
      <c r="K18" s="68"/>
      <c r="L18" s="68"/>
      <c r="M18" s="68"/>
      <c r="N18" s="73"/>
      <c r="O18" s="24"/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2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68">
        <v>2020</v>
      </c>
      <c r="C19" s="68"/>
      <c r="D19" s="69" t="s">
        <v>42</v>
      </c>
      <c r="E19" s="68"/>
      <c r="F19" s="70" t="s">
        <v>43</v>
      </c>
      <c r="G19" s="71"/>
      <c r="H19" s="72"/>
      <c r="I19" s="68"/>
      <c r="J19" s="68"/>
      <c r="K19" s="68"/>
      <c r="L19" s="68"/>
      <c r="M19" s="68"/>
      <c r="N19" s="73"/>
      <c r="O19" s="24"/>
      <c r="P19" s="26"/>
      <c r="Q19" s="26"/>
      <c r="R19" s="26"/>
      <c r="S19" s="26"/>
      <c r="T19" s="26"/>
      <c r="U19" s="27"/>
      <c r="V19" s="27"/>
      <c r="W19" s="27"/>
      <c r="X19" s="27"/>
      <c r="Y19" s="27"/>
      <c r="Z19" s="26"/>
      <c r="AA19" s="26"/>
      <c r="AB19" s="26"/>
      <c r="AC19" s="26"/>
      <c r="AD19" s="26"/>
      <c r="AE19" s="26"/>
      <c r="AF19" s="2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16" t="s">
        <v>9</v>
      </c>
      <c r="C20" s="17"/>
      <c r="D20" s="15"/>
      <c r="E20" s="18">
        <f t="shared" ref="E20:M20" si="0">SUM(E4:E19)</f>
        <v>1</v>
      </c>
      <c r="F20" s="18">
        <f t="shared" si="0"/>
        <v>0</v>
      </c>
      <c r="G20" s="18">
        <f t="shared" si="0"/>
        <v>1</v>
      </c>
      <c r="H20" s="18">
        <f t="shared" si="0"/>
        <v>0</v>
      </c>
      <c r="I20" s="18">
        <f t="shared" si="0"/>
        <v>2</v>
      </c>
      <c r="J20" s="18">
        <f t="shared" si="0"/>
        <v>0</v>
      </c>
      <c r="K20" s="18">
        <f t="shared" si="0"/>
        <v>0</v>
      </c>
      <c r="L20" s="18">
        <f t="shared" si="0"/>
        <v>1</v>
      </c>
      <c r="M20" s="18">
        <f t="shared" si="0"/>
        <v>1</v>
      </c>
      <c r="N20" s="30">
        <f>PRODUCT(I20/O20)</f>
        <v>0.28599999999999998</v>
      </c>
      <c r="O20" s="24">
        <f t="shared" ref="O20:AE20" si="1">SUM(O4:O19)</f>
        <v>6.9930069930069934</v>
      </c>
      <c r="P20" s="18">
        <f t="shared" si="1"/>
        <v>0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8">
        <f t="shared" si="1"/>
        <v>0</v>
      </c>
      <c r="U20" s="18">
        <f t="shared" si="1"/>
        <v>0</v>
      </c>
      <c r="V20" s="18">
        <f t="shared" si="1"/>
        <v>0</v>
      </c>
      <c r="W20" s="18">
        <f t="shared" si="1"/>
        <v>0</v>
      </c>
      <c r="X20" s="18">
        <f t="shared" si="1"/>
        <v>0</v>
      </c>
      <c r="Y20" s="18">
        <f t="shared" si="1"/>
        <v>0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23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28" t="s">
        <v>2</v>
      </c>
      <c r="C21" s="31"/>
      <c r="D21" s="32">
        <f>SUM(F20:H20)+((I20-F20-G20)/3)+(E20/3)+(Z20*25)+(AA20*25)+(AB20*10)+(AC20*25)+(AD20*20)+(AE20*15)</f>
        <v>1.6666666666666665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4"/>
      <c r="AE21" s="1"/>
      <c r="AF21" s="23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P22" s="1"/>
      <c r="Q22" s="3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22" t="s">
        <v>16</v>
      </c>
      <c r="C23" s="37"/>
      <c r="D23" s="37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0" t="s">
        <v>35</v>
      </c>
      <c r="O23" s="24"/>
      <c r="P23" s="38" t="s">
        <v>32</v>
      </c>
      <c r="Q23" s="12"/>
      <c r="R23" s="12"/>
      <c r="S23" s="12"/>
      <c r="T23" s="39"/>
      <c r="U23" s="39"/>
      <c r="V23" s="39"/>
      <c r="W23" s="39"/>
      <c r="X23" s="39"/>
      <c r="Y23" s="12"/>
      <c r="Z23" s="12"/>
      <c r="AA23" s="12"/>
      <c r="AB23" s="12"/>
      <c r="AC23" s="12"/>
      <c r="AD23" s="12"/>
      <c r="AE23" s="41"/>
      <c r="AF23" s="23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38" t="s">
        <v>17</v>
      </c>
      <c r="C24" s="12"/>
      <c r="D24" s="41"/>
      <c r="E24" s="26">
        <f>PRODUCT(E20)</f>
        <v>1</v>
      </c>
      <c r="F24" s="26">
        <f>PRODUCT(F20)</f>
        <v>0</v>
      </c>
      <c r="G24" s="26">
        <f>PRODUCT(G20)</f>
        <v>1</v>
      </c>
      <c r="H24" s="26">
        <f>PRODUCT(H20)</f>
        <v>0</v>
      </c>
      <c r="I24" s="26">
        <f>PRODUCT(I20)</f>
        <v>2</v>
      </c>
      <c r="J24" s="1"/>
      <c r="K24" s="42">
        <f>PRODUCT((F24+G24)/E24)</f>
        <v>1</v>
      </c>
      <c r="L24" s="42">
        <f>PRODUCT(H24/E24)</f>
        <v>0</v>
      </c>
      <c r="M24" s="42">
        <f>PRODUCT(I24/E24)</f>
        <v>2</v>
      </c>
      <c r="N24" s="43">
        <f>PRODUCT(N20)</f>
        <v>0.28599999999999998</v>
      </c>
      <c r="O24" s="24">
        <f>PRODUCT(O20)</f>
        <v>6.9930069930069934</v>
      </c>
      <c r="P24" s="75" t="s">
        <v>33</v>
      </c>
      <c r="Q24" s="76"/>
      <c r="R24" s="77" t="s">
        <v>44</v>
      </c>
      <c r="S24" s="77"/>
      <c r="T24" s="77"/>
      <c r="U24" s="77"/>
      <c r="V24" s="77"/>
      <c r="W24" s="77"/>
      <c r="X24" s="77"/>
      <c r="Y24" s="77"/>
      <c r="Z24" s="77"/>
      <c r="AA24" s="78" t="s">
        <v>36</v>
      </c>
      <c r="AB24" s="78"/>
      <c r="AC24" s="79" t="s">
        <v>53</v>
      </c>
      <c r="AD24" s="78"/>
      <c r="AE24" s="80"/>
      <c r="AF24" s="23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44" t="s">
        <v>18</v>
      </c>
      <c r="C25" s="45"/>
      <c r="D25" s="46"/>
      <c r="E25" s="26"/>
      <c r="F25" s="26"/>
      <c r="G25" s="26"/>
      <c r="H25" s="26"/>
      <c r="I25" s="26"/>
      <c r="J25" s="1"/>
      <c r="K25" s="42"/>
      <c r="L25" s="42"/>
      <c r="M25" s="42"/>
      <c r="N25" s="29"/>
      <c r="O25" s="24"/>
      <c r="P25" s="81" t="s">
        <v>51</v>
      </c>
      <c r="Q25" s="82"/>
      <c r="R25" s="83" t="s">
        <v>44</v>
      </c>
      <c r="S25" s="83"/>
      <c r="T25" s="83"/>
      <c r="U25" s="83"/>
      <c r="V25" s="83"/>
      <c r="W25" s="83"/>
      <c r="X25" s="83"/>
      <c r="Y25" s="83"/>
      <c r="Z25" s="83"/>
      <c r="AA25" s="84" t="s">
        <v>36</v>
      </c>
      <c r="AB25" s="84"/>
      <c r="AC25" s="85" t="s">
        <v>53</v>
      </c>
      <c r="AD25" s="84"/>
      <c r="AE25" s="86"/>
      <c r="AF25" s="23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47" t="s">
        <v>19</v>
      </c>
      <c r="C26" s="48"/>
      <c r="D26" s="49"/>
      <c r="E26" s="27"/>
      <c r="F26" s="27"/>
      <c r="G26" s="27"/>
      <c r="H26" s="27"/>
      <c r="I26" s="27"/>
      <c r="J26" s="1"/>
      <c r="K26" s="50"/>
      <c r="L26" s="50"/>
      <c r="M26" s="50"/>
      <c r="N26" s="51"/>
      <c r="O26" s="24">
        <v>0</v>
      </c>
      <c r="P26" s="81" t="s">
        <v>52</v>
      </c>
      <c r="Q26" s="82"/>
      <c r="R26" s="83"/>
      <c r="S26" s="83"/>
      <c r="T26" s="83"/>
      <c r="U26" s="83"/>
      <c r="V26" s="83"/>
      <c r="W26" s="83"/>
      <c r="X26" s="83"/>
      <c r="Y26" s="83"/>
      <c r="Z26" s="83"/>
      <c r="AA26" s="84"/>
      <c r="AB26" s="84"/>
      <c r="AC26" s="84"/>
      <c r="AD26" s="84"/>
      <c r="AE26" s="86"/>
      <c r="AF26" s="23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52" t="s">
        <v>20</v>
      </c>
      <c r="C27" s="53"/>
      <c r="D27" s="54"/>
      <c r="E27" s="18">
        <f>SUM(E24:E26)</f>
        <v>1</v>
      </c>
      <c r="F27" s="18">
        <f>SUM(F24:F26)</f>
        <v>0</v>
      </c>
      <c r="G27" s="18">
        <f>SUM(G24:G26)</f>
        <v>1</v>
      </c>
      <c r="H27" s="18">
        <f>SUM(H24:H26)</f>
        <v>0</v>
      </c>
      <c r="I27" s="18">
        <f>SUM(I24:I26)</f>
        <v>2</v>
      </c>
      <c r="J27" s="1"/>
      <c r="K27" s="55">
        <f>PRODUCT((F27+G27)/E27)</f>
        <v>1</v>
      </c>
      <c r="L27" s="55">
        <f>PRODUCT(H27/E27)</f>
        <v>0</v>
      </c>
      <c r="M27" s="55">
        <f>PRODUCT(I27/E27)</f>
        <v>2</v>
      </c>
      <c r="N27" s="30">
        <f>PRODUCT(I27/O27)</f>
        <v>0.28599999999999998</v>
      </c>
      <c r="O27" s="24">
        <f>SUM(O24:O26)</f>
        <v>6.9930069930069934</v>
      </c>
      <c r="P27" s="87" t="s">
        <v>34</v>
      </c>
      <c r="Q27" s="88"/>
      <c r="R27" s="88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/>
      <c r="AE27" s="91"/>
      <c r="AF27" s="23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34"/>
      <c r="C28" s="34"/>
      <c r="D28" s="34"/>
      <c r="E28" s="34"/>
      <c r="F28" s="34"/>
      <c r="G28" s="34"/>
      <c r="H28" s="34"/>
      <c r="I28" s="34"/>
      <c r="J28" s="1"/>
      <c r="K28" s="34"/>
      <c r="L28" s="34"/>
      <c r="M28" s="34"/>
      <c r="N28" s="33"/>
      <c r="O28" s="24"/>
      <c r="P28" s="1"/>
      <c r="Q28" s="36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23"/>
      <c r="AH28" s="8"/>
      <c r="AI28" s="8"/>
      <c r="AJ28" s="8"/>
      <c r="AK28" s="8"/>
      <c r="AL28" s="8"/>
    </row>
    <row r="29" spans="1:38" s="9" customFormat="1" ht="15" customHeight="1" x14ac:dyDescent="0.25">
      <c r="A29" s="1"/>
      <c r="B29" s="1" t="s">
        <v>38</v>
      </c>
      <c r="C29" s="1"/>
      <c r="D29" s="1" t="s">
        <v>47</v>
      </c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 t="s">
        <v>48</v>
      </c>
      <c r="E30" s="1"/>
      <c r="F30" s="1"/>
      <c r="G30" s="1"/>
      <c r="H30" s="1"/>
      <c r="I30" s="1"/>
      <c r="J30" s="1"/>
      <c r="K30" s="1"/>
      <c r="L30" s="1"/>
      <c r="M30" s="1"/>
      <c r="N30" s="1"/>
      <c r="P30" s="1"/>
      <c r="Q30" s="3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8"/>
      <c r="AE30" s="24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 t="s">
        <v>49</v>
      </c>
      <c r="E31" s="1"/>
      <c r="F31" s="1"/>
      <c r="G31" s="1"/>
      <c r="H31" s="1"/>
      <c r="I31" s="1"/>
      <c r="J31" s="1"/>
      <c r="K31" s="1"/>
      <c r="L31" s="1"/>
      <c r="M31" s="1"/>
      <c r="N31" s="1"/>
      <c r="P31" s="1"/>
      <c r="Q31" s="3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8"/>
      <c r="AE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 t="s">
        <v>39</v>
      </c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  <c r="Q32" s="3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8"/>
      <c r="AE32" s="24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P33" s="1"/>
      <c r="Q33" s="3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8"/>
      <c r="AE33" s="24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s="1"/>
      <c r="Q34" s="3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8"/>
      <c r="AE34" s="24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P35" s="1"/>
      <c r="Q35" s="3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8"/>
      <c r="AE35" s="24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P36" s="1"/>
      <c r="Q36" s="3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8"/>
      <c r="AE36" s="24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P37" s="1"/>
      <c r="Q37" s="3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8"/>
      <c r="AE37" s="24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P38" s="1"/>
      <c r="Q38" s="36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8"/>
      <c r="AE38" s="24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P39" s="1"/>
      <c r="Q39" s="3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8"/>
      <c r="AE39" s="24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P40" s="1"/>
      <c r="Q40" s="3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8"/>
      <c r="AE40" s="24"/>
      <c r="AG40" s="23"/>
      <c r="AH40" s="8"/>
      <c r="AI40" s="8"/>
      <c r="AJ40" s="8"/>
      <c r="AK40" s="8"/>
      <c r="AL40" s="8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35"/>
      <c r="P41" s="1"/>
      <c r="Q41" s="36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8"/>
      <c r="AE41" s="24"/>
      <c r="AF41" s="8"/>
      <c r="AG41" s="23"/>
      <c r="AH41" s="8"/>
      <c r="AI41" s="8"/>
      <c r="AJ41" s="8"/>
      <c r="AK41" s="8"/>
      <c r="AL41" s="8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35"/>
      <c r="P42" s="1"/>
      <c r="Q42" s="3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24"/>
      <c r="AF42" s="8"/>
      <c r="AG42" s="23"/>
      <c r="AH42" s="8"/>
      <c r="AI42" s="8"/>
      <c r="AJ42" s="8"/>
      <c r="AK42" s="8"/>
      <c r="AL42" s="8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35"/>
      <c r="P43" s="1"/>
      <c r="Q43" s="3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24"/>
      <c r="AF43" s="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3"/>
      <c r="P44" s="1"/>
      <c r="Q44" s="3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24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P45" s="1"/>
      <c r="Q45" s="3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8"/>
      <c r="AE45" s="24"/>
      <c r="AG45" s="8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P46" s="1"/>
      <c r="Q46" s="3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8"/>
      <c r="AE46" s="24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P47" s="1"/>
      <c r="Q47" s="36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8"/>
      <c r="AE47" s="24"/>
      <c r="AG47" s="8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3"/>
      <c r="P48" s="1"/>
      <c r="Q48" s="3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8"/>
      <c r="AE48" s="24"/>
      <c r="AG48" s="8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P49" s="1"/>
      <c r="Q49" s="3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8"/>
      <c r="AE49" s="24"/>
      <c r="AG49" s="8"/>
      <c r="AH49" s="57"/>
      <c r="AI49" s="57"/>
      <c r="AJ49" s="57"/>
      <c r="AK49" s="57"/>
      <c r="AL49" s="5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3"/>
      <c r="P50" s="1"/>
      <c r="Q50" s="3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8"/>
      <c r="AE50" s="24"/>
      <c r="AG50" s="8"/>
      <c r="AH50" s="57"/>
      <c r="AI50" s="57"/>
      <c r="AJ50" s="57"/>
      <c r="AK50" s="57"/>
      <c r="AL50" s="57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3"/>
      <c r="P51" s="1"/>
      <c r="Q51" s="3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8"/>
      <c r="AE51" s="24"/>
      <c r="AG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3"/>
      <c r="P52" s="1"/>
      <c r="Q52" s="3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8"/>
      <c r="AE52" s="24"/>
      <c r="AG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3"/>
      <c r="P53" s="1"/>
      <c r="Q53" s="3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8"/>
      <c r="AE53" s="24"/>
      <c r="AG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3"/>
      <c r="P54" s="1"/>
      <c r="Q54" s="3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8"/>
      <c r="AE54" s="24"/>
      <c r="AG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3"/>
      <c r="P55" s="1"/>
      <c r="Q55" s="3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8"/>
      <c r="AE55" s="24"/>
      <c r="AG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3"/>
      <c r="P56" s="1"/>
      <c r="Q56" s="3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8"/>
      <c r="AE56" s="24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3"/>
      <c r="P57" s="1"/>
      <c r="Q57" s="3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8"/>
      <c r="AE57" s="24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3"/>
      <c r="P58" s="1"/>
      <c r="Q58" s="3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8"/>
      <c r="AE58" s="24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3"/>
      <c r="P59" s="1"/>
      <c r="Q59" s="3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8"/>
      <c r="AE59" s="24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3"/>
      <c r="P60" s="1"/>
      <c r="Q60" s="3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8"/>
      <c r="AE60" s="24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3"/>
      <c r="P61" s="1"/>
      <c r="Q61" s="3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8"/>
      <c r="AE61" s="24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3"/>
      <c r="P62" s="1"/>
      <c r="Q62" s="3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8"/>
      <c r="AE62" s="24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3"/>
      <c r="P63" s="1"/>
      <c r="Q63" s="3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8"/>
      <c r="AE63" s="24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3"/>
      <c r="P64" s="1"/>
      <c r="Q64" s="3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8"/>
      <c r="AE64" s="24"/>
    </row>
    <row r="65" spans="2:31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3"/>
      <c r="P65" s="1"/>
      <c r="Q65" s="3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8"/>
      <c r="AE65" s="24"/>
    </row>
    <row r="66" spans="2:31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3"/>
      <c r="P66" s="1"/>
      <c r="Q66" s="3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8"/>
      <c r="AE66" s="24"/>
    </row>
    <row r="67" spans="2:31" ht="15" customHeight="1" x14ac:dyDescent="0.2">
      <c r="B67" s="1"/>
      <c r="C67" s="36"/>
      <c r="D67" s="1"/>
      <c r="E67" s="1"/>
      <c r="F67" s="24"/>
      <c r="G67" s="24"/>
      <c r="H67" s="24"/>
      <c r="I67" s="1"/>
      <c r="J67" s="1"/>
      <c r="K67" s="1"/>
      <c r="L67" s="1"/>
      <c r="M67" s="1"/>
      <c r="N67" s="1"/>
      <c r="O67" s="58"/>
      <c r="P67" s="1"/>
      <c r="Q67" s="36"/>
      <c r="R67" s="1"/>
      <c r="S67" s="1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8"/>
      <c r="AE67" s="24"/>
    </row>
    <row r="68" spans="2:31" ht="15" customHeight="1" x14ac:dyDescent="0.2">
      <c r="B68" s="1"/>
      <c r="C68" s="36"/>
      <c r="D68" s="1"/>
      <c r="E68" s="1"/>
      <c r="F68" s="24"/>
      <c r="G68" s="24"/>
      <c r="H68" s="24"/>
      <c r="I68" s="1"/>
      <c r="J68" s="1"/>
      <c r="K68" s="1"/>
      <c r="L68" s="1"/>
      <c r="M68" s="1"/>
      <c r="N68" s="1"/>
      <c r="O68" s="58"/>
      <c r="P68" s="1"/>
      <c r="Q68" s="36"/>
      <c r="R68" s="1"/>
      <c r="S68" s="1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8"/>
      <c r="AE68" s="24"/>
    </row>
    <row r="69" spans="2:31" ht="15" customHeight="1" x14ac:dyDescent="0.2">
      <c r="B69" s="1"/>
      <c r="C69" s="36"/>
      <c r="D69" s="1"/>
      <c r="E69" s="1"/>
      <c r="F69" s="24"/>
      <c r="G69" s="24"/>
      <c r="H69" s="24"/>
      <c r="I69" s="1"/>
      <c r="J69" s="1"/>
      <c r="K69" s="1"/>
      <c r="L69" s="1"/>
      <c r="M69" s="1"/>
      <c r="N69" s="1"/>
      <c r="O69" s="58"/>
      <c r="P69" s="1"/>
      <c r="Q69" s="36"/>
      <c r="R69" s="1"/>
      <c r="S69" s="1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8"/>
      <c r="AE69" s="24"/>
    </row>
    <row r="70" spans="2:31" ht="15" customHeight="1" x14ac:dyDescent="0.2">
      <c r="B70" s="1"/>
      <c r="C70" s="36"/>
      <c r="D70" s="1"/>
      <c r="E70" s="1"/>
      <c r="F70" s="24"/>
      <c r="G70" s="24"/>
      <c r="H70" s="24"/>
      <c r="I70" s="1"/>
      <c r="J70" s="1"/>
      <c r="K70" s="1"/>
      <c r="L70" s="1"/>
      <c r="M70" s="1"/>
      <c r="N70" s="1"/>
      <c r="O70" s="58"/>
      <c r="P70" s="1"/>
      <c r="Q70" s="36"/>
      <c r="R70" s="1"/>
      <c r="S70" s="1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8"/>
      <c r="AE70" s="24"/>
    </row>
  </sheetData>
  <sortState ref="B13:N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2020-09-09T22:29:40Z</dcterms:modified>
</cp:coreProperties>
</file>