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9" i="1" l="1"/>
  <c r="O13" i="1"/>
  <c r="O16" i="1" s="1"/>
  <c r="AE9" i="1"/>
  <c r="AD9" i="1"/>
  <c r="AC9" i="1"/>
  <c r="AB9" i="1"/>
  <c r="AA9" i="1"/>
  <c r="Z9" i="1"/>
  <c r="Y9" i="1"/>
  <c r="I15" i="1" s="1"/>
  <c r="X9" i="1"/>
  <c r="H15" i="1" s="1"/>
  <c r="W9" i="1"/>
  <c r="G15" i="1" s="1"/>
  <c r="V9" i="1"/>
  <c r="F15" i="1" s="1"/>
  <c r="U9" i="1"/>
  <c r="E15" i="1" s="1"/>
  <c r="T9" i="1"/>
  <c r="S9" i="1"/>
  <c r="R9" i="1"/>
  <c r="Q9" i="1"/>
  <c r="P9" i="1"/>
  <c r="M9" i="1"/>
  <c r="L9" i="1"/>
  <c r="K9" i="1"/>
  <c r="J9" i="1"/>
  <c r="I9" i="1"/>
  <c r="N9" i="1"/>
  <c r="N13" i="1" s="1"/>
  <c r="H9" i="1"/>
  <c r="H13" i="1" s="1"/>
  <c r="G9" i="1"/>
  <c r="G13" i="1" s="1"/>
  <c r="F9" i="1"/>
  <c r="F13" i="1" s="1"/>
  <c r="E9" i="1"/>
  <c r="E13" i="1" s="1"/>
  <c r="I13" i="1"/>
  <c r="M13" i="1" s="1"/>
  <c r="D10" i="1"/>
  <c r="F16" i="1" l="1"/>
  <c r="K13" i="1"/>
  <c r="L13" i="1"/>
  <c r="H16" i="1"/>
  <c r="M15" i="1"/>
  <c r="N15" i="1"/>
  <c r="E16" i="1"/>
  <c r="G16" i="1"/>
  <c r="K15" i="1"/>
  <c r="L15" i="1"/>
  <c r="I16" i="1"/>
  <c r="N16" i="1" l="1"/>
  <c r="M16" i="1"/>
  <c r="K16" i="1"/>
  <c r="L16" i="1"/>
</calcChain>
</file>

<file path=xl/sharedStrings.xml><?xml version="1.0" encoding="utf-8"?>
<sst xmlns="http://schemas.openxmlformats.org/spreadsheetml/2006/main" count="83" uniqueCount="62">
  <si>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</si>
  <si>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</si>
  <si>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</si>
  <si>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</si>
  <si>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</si>
  <si>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</si>
  <si>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</si>
  <si>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</si>
  <si>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</si>
  <si>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</si>
  <si>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</si>
  <si>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</si>
  <si>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</si>
  <si>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</si>
  <si>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</si>
  <si>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</si>
  <si>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</si>
  <si>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</si>
  <si>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</si>
  <si>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</si>
  <si>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</si>
  <si>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</si>
  <si>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</si>
  <si>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</si>
  <si>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</si>
  <si>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</si>
  <si>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</si>
  <si>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</si>
  <si>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</si>
  <si>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</si>
  <si>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</si>
  <si>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</si>
  <si>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</si>
  <si>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</si>
  <si>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</si>
  <si>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</si>
  <si>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</si>
  <si>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</si>
  <si>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</si>
  <si>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</si>
  <si>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</si>
  <si>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ViVe</t>
  </si>
  <si>
    <t>11.</t>
  </si>
  <si>
    <t>17.2.1982</t>
  </si>
  <si>
    <t>karsintasarja</t>
  </si>
  <si>
    <t>IK</t>
  </si>
  <si>
    <t>ykköspesis</t>
  </si>
  <si>
    <t>PeTo-Jussit 2</t>
  </si>
  <si>
    <t>YPJ</t>
  </si>
  <si>
    <t>Marja Matilainen</t>
  </si>
  <si>
    <t>ViVe = Vimpelin Veto  (1934)</t>
  </si>
  <si>
    <t>YPJ = Ylihärmän Pesis-Junkkarit  (1996)</t>
  </si>
  <si>
    <t>16.05. 2002  TyTe - ViVe  1-0  (8-1, 1-1)</t>
  </si>
  <si>
    <t xml:space="preserve">  20 v   2 kk 29 pv</t>
  </si>
  <si>
    <t>3.  ottelu</t>
  </si>
  <si>
    <t>6.  ottelu</t>
  </si>
  <si>
    <t>02.06. 2002  ViVe - Pesä Ysit  1-2  (2-5, 4-3, 0-0, 0-1)</t>
  </si>
  <si>
    <t>16.06. 2002  ViVe - Lippo  2-1  (1-3, 3-1, 2-1)</t>
  </si>
  <si>
    <t xml:space="preserve">  20 v   3 kk 16 pv</t>
  </si>
  <si>
    <t xml:space="preserve">  20 v   3 kk 30 pv</t>
  </si>
  <si>
    <t>IK = Ilmajoen Kisailijat  (1921)</t>
  </si>
  <si>
    <t>PeTo-Jussit = PeTo-Jussit, Seinäjoki  (2004)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</si>
</sst>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165" fontId="1" fillId="8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165" fontId="1" fillId="9" borderId="3" xfId="0" applyNumberFormat="1" applyFont="1" applyFill="1" applyBorder="1" applyAlignment="1">
      <alignment horizontal="center"/>
    </xf>
    <xf numFmtId="0" fontId="1" fillId="5" borderId="3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0" customWidth="1"/>
    <col min="4" max="4" width="14.7109375" style="81" customWidth="1"/>
    <col min="5" max="12" width="5.7109375" style="81" customWidth="1"/>
    <col min="13" max="13" width="6.28515625" style="81" customWidth="1"/>
    <col min="14" max="14" width="8.28515625" style="81" customWidth="1"/>
    <col min="15" max="15" width="0.5703125" style="81" customWidth="1"/>
    <col min="16" max="23" width="5.7109375" style="81" customWidth="1"/>
    <col min="24" max="27" width="5.7109375" style="26" customWidth="1"/>
    <col min="28" max="28" width="6.28515625" style="82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29.14062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49</v>
      </c>
      <c r="C1" s="2"/>
      <c r="D1" s="3"/>
      <c r="E1" s="4" t="s">
        <v>43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2002</v>
      </c>
      <c r="C4" s="27" t="s">
        <v>42</v>
      </c>
      <c r="D4" s="28" t="s">
        <v>41</v>
      </c>
      <c r="E4" s="27">
        <v>20</v>
      </c>
      <c r="F4" s="27">
        <v>0</v>
      </c>
      <c r="G4" s="27">
        <v>4</v>
      </c>
      <c r="H4" s="27">
        <v>2</v>
      </c>
      <c r="I4" s="27">
        <v>37</v>
      </c>
      <c r="J4" s="27">
        <v>11</v>
      </c>
      <c r="K4" s="27">
        <v>10</v>
      </c>
      <c r="L4" s="27">
        <v>12</v>
      </c>
      <c r="M4" s="27">
        <v>4</v>
      </c>
      <c r="N4" s="29">
        <v>0.35599999999999998</v>
      </c>
      <c r="O4" s="25">
        <v>104</v>
      </c>
      <c r="P4" s="27"/>
      <c r="Q4" s="27"/>
      <c r="R4" s="27"/>
      <c r="S4" s="27"/>
      <c r="T4" s="27"/>
      <c r="U4" s="30">
        <v>7</v>
      </c>
      <c r="V4" s="30">
        <v>0</v>
      </c>
      <c r="W4" s="30">
        <v>3</v>
      </c>
      <c r="X4" s="30">
        <v>1</v>
      </c>
      <c r="Y4" s="30">
        <v>11</v>
      </c>
      <c r="Z4" s="27"/>
      <c r="AA4" s="27"/>
      <c r="AB4" s="27"/>
      <c r="AC4" s="27"/>
      <c r="AD4" s="27"/>
      <c r="AE4" s="27"/>
      <c r="AF4" s="92" t="s">
        <v>44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3">
        <v>2003</v>
      </c>
      <c r="C5" s="83"/>
      <c r="D5" s="84" t="s">
        <v>45</v>
      </c>
      <c r="E5" s="83"/>
      <c r="F5" s="86" t="s">
        <v>46</v>
      </c>
      <c r="G5" s="88"/>
      <c r="H5" s="87"/>
      <c r="I5" s="83"/>
      <c r="J5" s="83"/>
      <c r="K5" s="83"/>
      <c r="L5" s="83"/>
      <c r="M5" s="83"/>
      <c r="N5" s="85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3">
        <v>2004</v>
      </c>
      <c r="C6" s="83"/>
      <c r="D6" s="84" t="s">
        <v>47</v>
      </c>
      <c r="E6" s="83"/>
      <c r="F6" s="86" t="s">
        <v>46</v>
      </c>
      <c r="G6" s="88"/>
      <c r="H6" s="87"/>
      <c r="I6" s="83"/>
      <c r="J6" s="83"/>
      <c r="K6" s="83"/>
      <c r="L6" s="83"/>
      <c r="M6" s="83"/>
      <c r="N6" s="85"/>
      <c r="O6" s="25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89">
        <v>2005</v>
      </c>
      <c r="C7" s="89"/>
      <c r="D7" s="90"/>
      <c r="E7" s="89"/>
      <c r="F7" s="89"/>
      <c r="G7" s="89"/>
      <c r="H7" s="89"/>
      <c r="I7" s="89"/>
      <c r="J7" s="89"/>
      <c r="K7" s="89"/>
      <c r="L7" s="89"/>
      <c r="M7" s="89"/>
      <c r="N7" s="91"/>
      <c r="O7" s="25"/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2006</v>
      </c>
      <c r="C8" s="27" t="s">
        <v>42</v>
      </c>
      <c r="D8" s="28" t="s">
        <v>48</v>
      </c>
      <c r="E8" s="27">
        <v>17</v>
      </c>
      <c r="F8" s="27">
        <v>0</v>
      </c>
      <c r="G8" s="27">
        <v>3</v>
      </c>
      <c r="H8" s="27">
        <v>6</v>
      </c>
      <c r="I8" s="27">
        <v>36</v>
      </c>
      <c r="J8" s="27">
        <v>15</v>
      </c>
      <c r="K8" s="27">
        <v>12</v>
      </c>
      <c r="L8" s="27">
        <v>6</v>
      </c>
      <c r="M8" s="27">
        <v>3</v>
      </c>
      <c r="N8" s="29">
        <v>0.375</v>
      </c>
      <c r="O8" s="25">
        <v>96</v>
      </c>
      <c r="P8" s="27"/>
      <c r="Q8" s="27"/>
      <c r="R8" s="27"/>
      <c r="S8" s="27"/>
      <c r="T8" s="27"/>
      <c r="U8" s="30">
        <v>2</v>
      </c>
      <c r="V8" s="30">
        <v>0</v>
      </c>
      <c r="W8" s="30">
        <v>2</v>
      </c>
      <c r="X8" s="30">
        <v>0</v>
      </c>
      <c r="Y8" s="30">
        <v>9</v>
      </c>
      <c r="Z8" s="27"/>
      <c r="AA8" s="27"/>
      <c r="AB8" s="27"/>
      <c r="AC8" s="27"/>
      <c r="AD8" s="27"/>
      <c r="AE8" s="27"/>
      <c r="AF8" s="92" t="s">
        <v>44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 t="shared" ref="E9:M9" si="0">SUM(E4:E8)</f>
        <v>37</v>
      </c>
      <c r="F9" s="19">
        <f t="shared" si="0"/>
        <v>0</v>
      </c>
      <c r="G9" s="19">
        <f t="shared" si="0"/>
        <v>7</v>
      </c>
      <c r="H9" s="19">
        <f t="shared" si="0"/>
        <v>8</v>
      </c>
      <c r="I9" s="19">
        <f t="shared" si="0"/>
        <v>73</v>
      </c>
      <c r="J9" s="19">
        <f t="shared" si="0"/>
        <v>26</v>
      </c>
      <c r="K9" s="19">
        <f t="shared" si="0"/>
        <v>22</v>
      </c>
      <c r="L9" s="19">
        <f t="shared" si="0"/>
        <v>18</v>
      </c>
      <c r="M9" s="19">
        <f t="shared" si="0"/>
        <v>7</v>
      </c>
      <c r="N9" s="31">
        <f>PRODUCT(I9/O9)</f>
        <v>0.36499999999999999</v>
      </c>
      <c r="O9" s="32">
        <f t="shared" ref="O9:AE9" si="1">SUM(O4:O8)</f>
        <v>200</v>
      </c>
      <c r="P9" s="19">
        <f t="shared" si="1"/>
        <v>0</v>
      </c>
      <c r="Q9" s="19">
        <f t="shared" si="1"/>
        <v>0</v>
      </c>
      <c r="R9" s="19">
        <f t="shared" si="1"/>
        <v>0</v>
      </c>
      <c r="S9" s="19">
        <f t="shared" si="1"/>
        <v>0</v>
      </c>
      <c r="T9" s="19">
        <f t="shared" si="1"/>
        <v>0</v>
      </c>
      <c r="U9" s="19">
        <f t="shared" si="1"/>
        <v>9</v>
      </c>
      <c r="V9" s="19">
        <f t="shared" si="1"/>
        <v>0</v>
      </c>
      <c r="W9" s="19">
        <f t="shared" si="1"/>
        <v>5</v>
      </c>
      <c r="X9" s="19">
        <f t="shared" si="1"/>
        <v>1</v>
      </c>
      <c r="Y9" s="19">
        <f t="shared" si="1"/>
        <v>20</v>
      </c>
      <c r="Z9" s="19">
        <f t="shared" si="1"/>
        <v>0</v>
      </c>
      <c r="AA9" s="19">
        <f t="shared" si="1"/>
        <v>0</v>
      </c>
      <c r="AB9" s="19">
        <f t="shared" si="1"/>
        <v>0</v>
      </c>
      <c r="AC9" s="19">
        <f t="shared" si="1"/>
        <v>0</v>
      </c>
      <c r="AD9" s="19">
        <f t="shared" si="1"/>
        <v>0</v>
      </c>
      <c r="AE9" s="19">
        <f t="shared" si="1"/>
        <v>0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8" t="s">
        <v>2</v>
      </c>
      <c r="C10" s="33"/>
      <c r="D10" s="34">
        <f>SUM(F9:H9)+((I9-F9-G9)/3)+(E9/3)+(Z9*25)+(AA9*25)+(AB9*10)+(AC9*25)+(AD9*20)+(AE9*15)</f>
        <v>49.333333333333336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25"/>
      <c r="AC10" s="1"/>
      <c r="AD10" s="36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38"/>
      <c r="R11" s="1"/>
      <c r="S11" s="1"/>
      <c r="T11" s="1"/>
      <c r="U11" s="1"/>
      <c r="V11" s="1"/>
      <c r="W11" s="1"/>
      <c r="X11" s="1"/>
      <c r="Y11" s="1"/>
      <c r="Z11" s="1"/>
      <c r="AA11" s="1"/>
      <c r="AB11" s="25"/>
      <c r="AC11" s="1"/>
      <c r="AD11" s="1"/>
      <c r="AE11" s="1"/>
      <c r="AF11" s="39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16</v>
      </c>
      <c r="C12" s="40"/>
      <c r="D12" s="40"/>
      <c r="E12" s="19" t="s">
        <v>4</v>
      </c>
      <c r="F12" s="19" t="s">
        <v>13</v>
      </c>
      <c r="G12" s="16" t="s">
        <v>14</v>
      </c>
      <c r="H12" s="19" t="s">
        <v>15</v>
      </c>
      <c r="I12" s="19" t="s">
        <v>3</v>
      </c>
      <c r="J12" s="1"/>
      <c r="K12" s="19" t="s">
        <v>25</v>
      </c>
      <c r="L12" s="19" t="s">
        <v>26</v>
      </c>
      <c r="M12" s="19" t="s">
        <v>27</v>
      </c>
      <c r="N12" s="31" t="s">
        <v>38</v>
      </c>
      <c r="O12" s="25"/>
      <c r="P12" s="41" t="s">
        <v>33</v>
      </c>
      <c r="Q12" s="13"/>
      <c r="R12" s="13"/>
      <c r="S12" s="13"/>
      <c r="T12" s="42"/>
      <c r="U12" s="42"/>
      <c r="V12" s="42"/>
      <c r="W12" s="42"/>
      <c r="X12" s="42"/>
      <c r="Y12" s="13"/>
      <c r="Z12" s="13"/>
      <c r="AA12" s="13"/>
      <c r="AB12" s="12"/>
      <c r="AC12" s="13"/>
      <c r="AD12" s="13"/>
      <c r="AE12" s="13"/>
      <c r="AF12" s="43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1" t="s">
        <v>17</v>
      </c>
      <c r="C13" s="13"/>
      <c r="D13" s="44"/>
      <c r="E13" s="27">
        <f>PRODUCT(E9)</f>
        <v>37</v>
      </c>
      <c r="F13" s="27">
        <f>PRODUCT(F9)</f>
        <v>0</v>
      </c>
      <c r="G13" s="27">
        <f>PRODUCT(G9)</f>
        <v>7</v>
      </c>
      <c r="H13" s="27">
        <f>PRODUCT(H9)</f>
        <v>8</v>
      </c>
      <c r="I13" s="27">
        <f>PRODUCT(I9)</f>
        <v>73</v>
      </c>
      <c r="J13" s="1"/>
      <c r="K13" s="45">
        <f>PRODUCT((F13+G13)/E13)</f>
        <v>0.1891891891891892</v>
      </c>
      <c r="L13" s="45">
        <f>PRODUCT(H13/E13)</f>
        <v>0.21621621621621623</v>
      </c>
      <c r="M13" s="45">
        <f>PRODUCT(I13/E13)</f>
        <v>1.972972972972973</v>
      </c>
      <c r="N13" s="29">
        <f>PRODUCT(N9)</f>
        <v>0.36499999999999999</v>
      </c>
      <c r="O13" s="25">
        <f>PRODUCT(O9)</f>
        <v>200</v>
      </c>
      <c r="P13" s="46" t="s">
        <v>34</v>
      </c>
      <c r="Q13" s="47"/>
      <c r="R13" s="47"/>
      <c r="S13" s="48" t="s">
        <v>52</v>
      </c>
      <c r="T13" s="48"/>
      <c r="U13" s="48"/>
      <c r="V13" s="48"/>
      <c r="W13" s="48"/>
      <c r="X13" s="48"/>
      <c r="Y13" s="48"/>
      <c r="Z13" s="48"/>
      <c r="AA13" s="48"/>
      <c r="AB13" s="49"/>
      <c r="AC13" s="48"/>
      <c r="AD13" s="50" t="s">
        <v>39</v>
      </c>
      <c r="AE13" s="50"/>
      <c r="AF13" s="51" t="s">
        <v>53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2" t="s">
        <v>18</v>
      </c>
      <c r="C14" s="53"/>
      <c r="D14" s="54"/>
      <c r="E14" s="27"/>
      <c r="F14" s="27"/>
      <c r="G14" s="27"/>
      <c r="H14" s="27"/>
      <c r="I14" s="27"/>
      <c r="J14" s="1"/>
      <c r="K14" s="45"/>
      <c r="L14" s="45"/>
      <c r="M14" s="45"/>
      <c r="N14" s="29"/>
      <c r="O14" s="55"/>
      <c r="P14" s="56" t="s">
        <v>35</v>
      </c>
      <c r="Q14" s="57"/>
      <c r="R14" s="57"/>
      <c r="S14" s="58" t="s">
        <v>56</v>
      </c>
      <c r="T14" s="58"/>
      <c r="U14" s="58"/>
      <c r="V14" s="58"/>
      <c r="W14" s="58"/>
      <c r="X14" s="58"/>
      <c r="Y14" s="58"/>
      <c r="Z14" s="58"/>
      <c r="AA14" s="58"/>
      <c r="AB14" s="59"/>
      <c r="AC14" s="58"/>
      <c r="AD14" s="60" t="s">
        <v>54</v>
      </c>
      <c r="AE14" s="60"/>
      <c r="AF14" s="61" t="s">
        <v>58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62" t="s">
        <v>19</v>
      </c>
      <c r="C15" s="63"/>
      <c r="D15" s="64"/>
      <c r="E15" s="30">
        <f>PRODUCT(U9)</f>
        <v>9</v>
      </c>
      <c r="F15" s="30">
        <f>PRODUCT(V9)</f>
        <v>0</v>
      </c>
      <c r="G15" s="30">
        <f>PRODUCT(W9)</f>
        <v>5</v>
      </c>
      <c r="H15" s="30">
        <f>PRODUCT(X9)</f>
        <v>1</v>
      </c>
      <c r="I15" s="30">
        <f>PRODUCT(Y9)</f>
        <v>20</v>
      </c>
      <c r="J15" s="1"/>
      <c r="K15" s="65">
        <f>PRODUCT((F15+G15)/E15)</f>
        <v>0.55555555555555558</v>
      </c>
      <c r="L15" s="65">
        <f>PRODUCT(H15/E15)</f>
        <v>0.1111111111111111</v>
      </c>
      <c r="M15" s="65">
        <f>PRODUCT(I15/E15)</f>
        <v>2.2222222222222223</v>
      </c>
      <c r="N15" s="66">
        <f>PRODUCT(I15/O15)</f>
        <v>0.43478260869565216</v>
      </c>
      <c r="O15" s="25">
        <v>46</v>
      </c>
      <c r="P15" s="56" t="s">
        <v>36</v>
      </c>
      <c r="Q15" s="57"/>
      <c r="R15" s="57"/>
      <c r="S15" s="58" t="s">
        <v>57</v>
      </c>
      <c r="T15" s="58"/>
      <c r="U15" s="58"/>
      <c r="V15" s="58"/>
      <c r="W15" s="58"/>
      <c r="X15" s="58"/>
      <c r="Y15" s="58"/>
      <c r="Z15" s="58"/>
      <c r="AA15" s="58"/>
      <c r="AB15" s="59"/>
      <c r="AC15" s="58"/>
      <c r="AD15" s="60" t="s">
        <v>55</v>
      </c>
      <c r="AE15" s="60"/>
      <c r="AF15" s="61" t="s">
        <v>59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67" t="s">
        <v>20</v>
      </c>
      <c r="C16" s="68"/>
      <c r="D16" s="69"/>
      <c r="E16" s="19">
        <f>SUM(E13:E15)</f>
        <v>46</v>
      </c>
      <c r="F16" s="19">
        <f>SUM(F13:F15)</f>
        <v>0</v>
      </c>
      <c r="G16" s="19">
        <f>SUM(G13:G15)</f>
        <v>12</v>
      </c>
      <c r="H16" s="19">
        <f>SUM(H13:H15)</f>
        <v>9</v>
      </c>
      <c r="I16" s="19">
        <f>SUM(I13:I15)</f>
        <v>93</v>
      </c>
      <c r="J16" s="1"/>
      <c r="K16" s="70">
        <f>PRODUCT((F16+G16)/E16)</f>
        <v>0.2608695652173913</v>
      </c>
      <c r="L16" s="70">
        <f>PRODUCT(H16/E16)</f>
        <v>0.19565217391304349</v>
      </c>
      <c r="M16" s="70">
        <f>PRODUCT(I16/E16)</f>
        <v>2.0217391304347827</v>
      </c>
      <c r="N16" s="31">
        <f>PRODUCT(I16/O16)</f>
        <v>0.37804878048780488</v>
      </c>
      <c r="O16" s="25">
        <f>SUM(O13:O15)</f>
        <v>246</v>
      </c>
      <c r="P16" s="71" t="s">
        <v>37</v>
      </c>
      <c r="Q16" s="72"/>
      <c r="R16" s="72"/>
      <c r="S16" s="73"/>
      <c r="T16" s="73"/>
      <c r="U16" s="73"/>
      <c r="V16" s="73"/>
      <c r="W16" s="73"/>
      <c r="X16" s="73"/>
      <c r="Y16" s="73"/>
      <c r="Z16" s="73"/>
      <c r="AA16" s="73"/>
      <c r="AB16" s="74"/>
      <c r="AC16" s="73"/>
      <c r="AD16" s="73"/>
      <c r="AE16" s="75"/>
      <c r="AF16" s="76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5"/>
      <c r="P17" s="1"/>
      <c r="Q17" s="38"/>
      <c r="R17" s="1"/>
      <c r="S17" s="1"/>
      <c r="T17" s="25"/>
      <c r="U17" s="25"/>
      <c r="V17" s="77"/>
      <c r="W17" s="1"/>
      <c r="X17" s="1"/>
      <c r="Y17" s="1"/>
      <c r="Z17" s="1"/>
      <c r="AA17" s="1"/>
      <c r="AB17" s="25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 t="s">
        <v>40</v>
      </c>
      <c r="C18" s="1"/>
      <c r="D18" s="1" t="s">
        <v>50</v>
      </c>
      <c r="E18" s="1"/>
      <c r="F18" s="25"/>
      <c r="G18" s="1"/>
      <c r="H18" s="1"/>
      <c r="I18" s="1"/>
      <c r="J18" s="1"/>
      <c r="K18" s="1"/>
      <c r="L18" s="1"/>
      <c r="M18" s="1"/>
      <c r="N18" s="38"/>
      <c r="O18" s="25"/>
      <c r="P18" s="1"/>
      <c r="Q18" s="38"/>
      <c r="R18" s="1"/>
      <c r="S18" s="1"/>
      <c r="T18" s="25"/>
      <c r="U18" s="25"/>
      <c r="V18" s="77"/>
      <c r="W18" s="1"/>
      <c r="X18" s="1"/>
      <c r="Y18" s="1"/>
      <c r="Z18" s="1"/>
      <c r="AA18" s="1"/>
      <c r="AB18" s="25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 t="s">
        <v>60</v>
      </c>
      <c r="E19" s="1"/>
      <c r="F19" s="25"/>
      <c r="G19" s="1"/>
      <c r="H19" s="1"/>
      <c r="I19" s="1"/>
      <c r="J19" s="1"/>
      <c r="K19" s="1"/>
      <c r="L19" s="1"/>
      <c r="M19" s="1"/>
      <c r="N19" s="38"/>
      <c r="O19" s="25"/>
      <c r="P19" s="1"/>
      <c r="Q19" s="38"/>
      <c r="R19" s="1"/>
      <c r="S19" s="1"/>
      <c r="T19" s="25"/>
      <c r="U19" s="25"/>
      <c r="V19" s="77"/>
      <c r="W19" s="1"/>
      <c r="X19" s="1"/>
      <c r="Y19" s="1"/>
      <c r="Z19" s="1"/>
      <c r="AA19" s="1"/>
      <c r="AB19" s="25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 t="s">
        <v>61</v>
      </c>
      <c r="E20" s="1"/>
      <c r="F20" s="25"/>
      <c r="G20" s="1"/>
      <c r="H20" s="1"/>
      <c r="I20" s="1"/>
      <c r="J20" s="1"/>
      <c r="K20" s="1"/>
      <c r="L20" s="1"/>
      <c r="M20" s="1"/>
      <c r="N20" s="38"/>
      <c r="O20" s="25"/>
      <c r="P20" s="1"/>
      <c r="Q20" s="38"/>
      <c r="R20" s="1"/>
      <c r="S20" s="1"/>
      <c r="T20" s="25"/>
      <c r="U20" s="25"/>
      <c r="V20" s="77"/>
      <c r="W20" s="1"/>
      <c r="X20" s="1"/>
      <c r="Y20" s="1"/>
      <c r="Z20" s="1"/>
      <c r="AA20" s="1"/>
      <c r="AB20" s="25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 t="s">
        <v>51</v>
      </c>
      <c r="E21" s="1"/>
      <c r="F21" s="25"/>
      <c r="G21" s="1"/>
      <c r="H21" s="1"/>
      <c r="I21" s="1"/>
      <c r="J21" s="1"/>
      <c r="K21" s="1"/>
      <c r="L21" s="1"/>
      <c r="M21" s="1"/>
      <c r="N21" s="38"/>
      <c r="O21" s="25"/>
      <c r="P21" s="1"/>
      <c r="Q21" s="38"/>
      <c r="R21" s="1"/>
      <c r="S21" s="1"/>
      <c r="T21" s="25"/>
      <c r="U21" s="25"/>
      <c r="V21" s="77"/>
      <c r="W21" s="1"/>
      <c r="X21" s="1"/>
      <c r="Y21" s="1"/>
      <c r="Z21" s="1"/>
      <c r="AA21" s="1"/>
      <c r="AB21" s="25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25"/>
      <c r="G22" s="1"/>
      <c r="H22" s="1"/>
      <c r="I22" s="1"/>
      <c r="J22" s="1"/>
      <c r="K22" s="1"/>
      <c r="L22" s="1"/>
      <c r="M22" s="1"/>
      <c r="N22" s="38"/>
      <c r="O22" s="25"/>
      <c r="P22" s="1"/>
      <c r="Q22" s="38"/>
      <c r="R22" s="1"/>
      <c r="S22" s="1"/>
      <c r="T22" s="25"/>
      <c r="U22" s="25"/>
      <c r="V22" s="77"/>
      <c r="W22" s="1"/>
      <c r="X22" s="1"/>
      <c r="Y22" s="1"/>
      <c r="Z22" s="1"/>
      <c r="AA22" s="1"/>
      <c r="AB22" s="25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38"/>
      <c r="R23" s="1"/>
      <c r="S23" s="1"/>
      <c r="T23" s="25"/>
      <c r="U23" s="25"/>
      <c r="V23" s="77"/>
      <c r="W23" s="1"/>
      <c r="X23" s="1"/>
      <c r="Y23" s="1"/>
      <c r="Z23" s="1"/>
      <c r="AA23" s="1"/>
      <c r="AB23" s="25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79" customFormat="1" ht="15" customHeight="1" x14ac:dyDescent="0.25">
      <c r="A24" s="1"/>
      <c r="B24" s="1"/>
      <c r="C24" s="9"/>
      <c r="D24" s="9"/>
      <c r="E24" s="1"/>
      <c r="F24" s="1"/>
      <c r="G24" s="1"/>
      <c r="H24" s="1"/>
      <c r="I24" s="1"/>
      <c r="J24" s="1"/>
      <c r="K24" s="1"/>
      <c r="L24" s="1"/>
      <c r="M24" s="78"/>
      <c r="N24" s="78"/>
      <c r="O24" s="25"/>
      <c r="P24" s="1"/>
      <c r="Q24" s="38"/>
      <c r="R24" s="1"/>
      <c r="S24" s="25"/>
      <c r="T24" s="25"/>
      <c r="U24" s="25"/>
      <c r="V24" s="25"/>
      <c r="W24" s="1"/>
      <c r="X24" s="1"/>
      <c r="Y24" s="1"/>
      <c r="Z24" s="1"/>
      <c r="AA24" s="1"/>
      <c r="AB24" s="25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79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38"/>
      <c r="R25" s="1"/>
      <c r="S25" s="1"/>
      <c r="T25" s="25"/>
      <c r="U25" s="25"/>
      <c r="V25" s="77"/>
      <c r="W25" s="1"/>
      <c r="X25" s="1"/>
      <c r="Y25" s="1"/>
      <c r="Z25" s="1"/>
      <c r="AA25" s="1"/>
      <c r="AB25" s="25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79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38"/>
      <c r="R26" s="1"/>
      <c r="S26" s="1"/>
      <c r="T26" s="25"/>
      <c r="U26" s="25"/>
      <c r="V26" s="77"/>
      <c r="W26" s="1"/>
      <c r="X26" s="25"/>
      <c r="Y26" s="25"/>
      <c r="Z26" s="25"/>
      <c r="AA26" s="25"/>
      <c r="AB26" s="25"/>
      <c r="AC26" s="25"/>
      <c r="AD26" s="25"/>
      <c r="AE26" s="25"/>
      <c r="AF26" s="25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38"/>
      <c r="R27" s="1"/>
      <c r="S27" s="1"/>
      <c r="T27" s="25"/>
      <c r="U27" s="25"/>
      <c r="V27" s="77"/>
      <c r="W27" s="1"/>
      <c r="X27" s="25"/>
      <c r="Y27" s="25"/>
      <c r="Z27" s="25"/>
      <c r="AA27" s="25"/>
      <c r="AB27" s="25"/>
      <c r="AC27" s="25"/>
      <c r="AD27" s="25"/>
      <c r="AE27" s="25"/>
      <c r="AF27" s="25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38"/>
      <c r="R28" s="1"/>
      <c r="S28" s="1"/>
      <c r="T28" s="25"/>
      <c r="U28" s="25"/>
      <c r="V28" s="77"/>
      <c r="W28" s="1"/>
      <c r="X28" s="25"/>
      <c r="Y28" s="25"/>
      <c r="Z28" s="25"/>
      <c r="AA28" s="25"/>
      <c r="AB28" s="25"/>
      <c r="AC28" s="25"/>
      <c r="AD28" s="25"/>
      <c r="AE28" s="25"/>
      <c r="AF28" s="25"/>
      <c r="AG28" s="9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5"/>
      <c r="O29" s="25"/>
      <c r="P29" s="1"/>
      <c r="Q29" s="38"/>
      <c r="R29" s="1"/>
      <c r="S29" s="1"/>
      <c r="T29" s="25"/>
      <c r="U29" s="25"/>
      <c r="V29" s="77"/>
      <c r="W29" s="1"/>
      <c r="X29" s="1"/>
      <c r="Y29" s="1"/>
      <c r="Z29" s="1"/>
      <c r="AA29" s="1"/>
      <c r="AB29" s="25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78"/>
      <c r="N30" s="35"/>
      <c r="O30" s="25"/>
      <c r="P30" s="1"/>
      <c r="Q30" s="38"/>
      <c r="R30" s="1"/>
      <c r="S30" s="25"/>
      <c r="T30" s="25"/>
      <c r="U30" s="25"/>
      <c r="V30" s="25"/>
      <c r="W30" s="1"/>
      <c r="X30" s="1"/>
      <c r="Y30" s="1"/>
      <c r="Z30" s="1"/>
      <c r="AA30" s="1"/>
      <c r="AB30" s="25"/>
      <c r="AC30" s="1"/>
      <c r="AD30" s="1"/>
      <c r="AE30" s="1"/>
      <c r="AF30" s="39"/>
      <c r="AG30" s="9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78"/>
      <c r="N31" s="78"/>
      <c r="O31" s="25"/>
      <c r="P31" s="1"/>
      <c r="Q31" s="38"/>
      <c r="R31" s="1"/>
      <c r="S31" s="25"/>
      <c r="T31" s="25"/>
      <c r="U31" s="25"/>
      <c r="V31" s="25"/>
      <c r="W31" s="1"/>
      <c r="X31" s="1"/>
      <c r="Y31" s="1"/>
      <c r="Z31" s="1"/>
      <c r="AA31" s="1"/>
      <c r="AB31" s="25"/>
      <c r="AC31" s="1"/>
      <c r="AD31" s="1"/>
      <c r="AE31" s="1"/>
      <c r="AF31" s="39"/>
      <c r="AG31" s="9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8"/>
      <c r="R32" s="1"/>
      <c r="S32" s="1"/>
      <c r="T32" s="25"/>
      <c r="U32" s="25"/>
      <c r="V32" s="77"/>
      <c r="W32" s="1"/>
      <c r="X32" s="1"/>
      <c r="Y32" s="1"/>
      <c r="Z32" s="1"/>
      <c r="AA32" s="1"/>
      <c r="AB32" s="25"/>
      <c r="AC32" s="1"/>
      <c r="AD32" s="1"/>
      <c r="AE32" s="1"/>
      <c r="AF32" s="39"/>
      <c r="AG32" s="9"/>
      <c r="AH32" s="79"/>
      <c r="AI32" s="79"/>
      <c r="AJ32" s="79"/>
      <c r="AK32" s="79"/>
      <c r="AL32" s="7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38"/>
      <c r="R33" s="1"/>
      <c r="S33" s="1"/>
      <c r="T33" s="25"/>
      <c r="U33" s="25"/>
      <c r="V33" s="77"/>
      <c r="W33" s="1"/>
      <c r="X33" s="25"/>
      <c r="Y33" s="25"/>
      <c r="Z33" s="25"/>
      <c r="AA33" s="25"/>
      <c r="AB33" s="25"/>
      <c r="AC33" s="25"/>
      <c r="AD33" s="25"/>
      <c r="AE33" s="25"/>
      <c r="AF33" s="25"/>
      <c r="AG33" s="9"/>
      <c r="AH33" s="79"/>
      <c r="AI33" s="79"/>
      <c r="AJ33" s="79"/>
      <c r="AK33" s="79"/>
      <c r="AL33" s="79"/>
    </row>
    <row r="34" spans="1:38" ht="15" customHeight="1" x14ac:dyDescent="0.25">
      <c r="A34" s="80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38"/>
      <c r="R34" s="1"/>
      <c r="S34" s="1"/>
      <c r="T34" s="25"/>
      <c r="U34" s="25"/>
      <c r="V34" s="77"/>
      <c r="W34" s="1"/>
      <c r="X34" s="25"/>
      <c r="Y34" s="25"/>
      <c r="Z34" s="25"/>
      <c r="AA34" s="25"/>
      <c r="AB34" s="25"/>
      <c r="AC34" s="25"/>
      <c r="AD34" s="25"/>
      <c r="AE34" s="25"/>
      <c r="AF34" s="25"/>
      <c r="AG34" s="9"/>
    </row>
    <row r="35" spans="1:38" ht="15" customHeight="1" x14ac:dyDescent="0.25">
      <c r="A35" s="80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8"/>
      <c r="R35" s="1"/>
      <c r="S35" s="1"/>
      <c r="T35" s="25"/>
      <c r="U35" s="25"/>
      <c r="V35" s="77"/>
      <c r="W35" s="1"/>
      <c r="X35" s="25"/>
      <c r="Y35" s="25"/>
      <c r="Z35" s="25"/>
      <c r="AA35" s="25"/>
      <c r="AB35" s="25"/>
      <c r="AC35" s="25"/>
      <c r="AD35" s="25"/>
      <c r="AE35" s="25"/>
      <c r="AF35" s="25"/>
      <c r="AG35" s="9"/>
    </row>
    <row r="36" spans="1:38" ht="15" customHeight="1" x14ac:dyDescent="0.25">
      <c r="A36" s="80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5"/>
      <c r="O36" s="25"/>
      <c r="P36" s="1"/>
      <c r="Q36" s="38"/>
      <c r="R36" s="1"/>
      <c r="S36" s="1"/>
      <c r="T36" s="25"/>
      <c r="U36" s="25"/>
      <c r="V36" s="77"/>
      <c r="W36" s="1"/>
      <c r="X36" s="1"/>
      <c r="Y36" s="1"/>
      <c r="Z36" s="1"/>
      <c r="AA36" s="1"/>
      <c r="AB36" s="25"/>
      <c r="AC36" s="1"/>
      <c r="AD36" s="1"/>
      <c r="AE36" s="1"/>
      <c r="AF36" s="39"/>
      <c r="AG36" s="9"/>
    </row>
    <row r="37" spans="1:38" ht="15" customHeight="1" x14ac:dyDescent="0.25">
      <c r="A37" s="80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78"/>
      <c r="N37" s="35"/>
      <c r="O37" s="25"/>
      <c r="P37" s="1"/>
      <c r="Q37" s="38"/>
      <c r="R37" s="1"/>
      <c r="S37" s="25"/>
      <c r="T37" s="25"/>
      <c r="U37" s="25"/>
      <c r="V37" s="25"/>
      <c r="W37" s="1"/>
      <c r="X37" s="1"/>
      <c r="Y37" s="1"/>
      <c r="Z37" s="1"/>
      <c r="AA37" s="1"/>
      <c r="AB37" s="25"/>
      <c r="AC37" s="1"/>
      <c r="AD37" s="1"/>
      <c r="AE37" s="1"/>
      <c r="AF37" s="39"/>
      <c r="AG37" s="9"/>
    </row>
    <row r="38" spans="1:38" ht="15" customHeight="1" x14ac:dyDescent="0.25">
      <c r="A38" s="80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77"/>
      <c r="W38" s="1"/>
      <c r="X38" s="25"/>
      <c r="Y38" s="25"/>
      <c r="Z38" s="25"/>
      <c r="AA38" s="25"/>
      <c r="AB38" s="25"/>
      <c r="AC38" s="25"/>
      <c r="AD38" s="25"/>
      <c r="AE38" s="25"/>
      <c r="AF38" s="25"/>
      <c r="AG38" s="9"/>
    </row>
    <row r="39" spans="1:38" ht="15" customHeight="1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38"/>
      <c r="R39" s="1"/>
      <c r="S39" s="1"/>
      <c r="T39" s="25"/>
      <c r="U39" s="25"/>
      <c r="V39" s="77"/>
      <c r="W39" s="1"/>
      <c r="X39" s="1"/>
      <c r="Y39" s="1"/>
      <c r="Z39" s="1"/>
      <c r="AA39" s="1"/>
      <c r="AB39" s="25"/>
      <c r="AC39" s="1"/>
      <c r="AD39" s="1"/>
      <c r="AE39" s="1"/>
      <c r="AF39" s="39"/>
    </row>
    <row r="40" spans="1:38" ht="15" customHeight="1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38"/>
      <c r="R40" s="1"/>
      <c r="S40" s="1"/>
      <c r="T40" s="25"/>
      <c r="U40" s="25"/>
      <c r="V40" s="77"/>
      <c r="W40" s="1"/>
      <c r="X40" s="1"/>
      <c r="Y40" s="1"/>
      <c r="Z40" s="1"/>
      <c r="AA40" s="1"/>
      <c r="AB40" s="25"/>
      <c r="AC40" s="1"/>
      <c r="AD40" s="1"/>
      <c r="AE40" s="1"/>
      <c r="AF40" s="39"/>
    </row>
    <row r="41" spans="1:38" ht="15" customHeight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38"/>
      <c r="R41" s="1"/>
      <c r="S41" s="1"/>
      <c r="T41" s="25"/>
      <c r="U41" s="25"/>
      <c r="V41" s="77"/>
      <c r="W41" s="1"/>
      <c r="X41" s="1"/>
      <c r="Y41" s="1"/>
      <c r="Z41" s="1"/>
      <c r="AA41" s="1"/>
      <c r="AB41" s="25"/>
      <c r="AC41" s="1"/>
      <c r="AD41" s="1"/>
      <c r="AE41" s="1"/>
      <c r="AF41" s="39"/>
    </row>
    <row r="42" spans="1:38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38"/>
      <c r="R42" s="1"/>
      <c r="S42" s="1"/>
      <c r="T42" s="25"/>
      <c r="U42" s="25"/>
      <c r="V42" s="77"/>
      <c r="W42" s="1"/>
      <c r="X42" s="1"/>
      <c r="Y42" s="1"/>
      <c r="Z42" s="1"/>
      <c r="AA42" s="1"/>
      <c r="AB42" s="25"/>
      <c r="AC42" s="1"/>
      <c r="AD42" s="1"/>
      <c r="AE42" s="1"/>
      <c r="AF42" s="39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38"/>
      <c r="R43" s="1"/>
      <c r="S43" s="1"/>
      <c r="T43" s="25"/>
      <c r="U43" s="25"/>
      <c r="V43" s="77"/>
      <c r="W43" s="1"/>
      <c r="X43" s="1"/>
      <c r="Y43" s="1"/>
      <c r="Z43" s="1"/>
      <c r="AA43" s="1"/>
      <c r="AB43" s="25"/>
      <c r="AC43" s="1"/>
      <c r="AD43" s="1"/>
      <c r="AE43" s="1"/>
      <c r="AF43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2019-01-26T09:45:25Z</dcterms:modified>
</cp:coreProperties>
</file>