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1" l="1"/>
  <c r="O10" i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/>
  <c r="G17" i="1" s="1"/>
  <c r="F10" i="1"/>
  <c r="F14" i="1"/>
  <c r="F17" i="1" s="1"/>
  <c r="E10" i="1"/>
  <c r="E14" i="1"/>
  <c r="D11" i="1" l="1"/>
  <c r="I17" i="1"/>
  <c r="K14" i="1"/>
  <c r="M14" i="1"/>
  <c r="N14" i="1"/>
  <c r="H17" i="1"/>
  <c r="L14" i="1"/>
  <c r="E17" i="1"/>
  <c r="K17" i="1" s="1"/>
  <c r="M17" i="1"/>
  <c r="L17" i="1" l="1"/>
</calcChain>
</file>

<file path=xl/sharedStrings.xml><?xml version="1.0" encoding="utf-8"?>
<sst xmlns="http://schemas.openxmlformats.org/spreadsheetml/2006/main" count="110" uniqueCount="74">
  <si>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</si>
  <si>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</si>
  <si>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</si>
  <si>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</si>
  <si>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</si>
  <si>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</si>
  <si>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</si>
  <si>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</si>
  <si>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</si>
  <si>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</si>
  <si>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</si>
  <si>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</si>
  <si>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</si>
  <si>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</si>
  <si>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</si>
  <si>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</si>
  <si>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</si>
  <si>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</si>
  <si>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</si>
  <si>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</si>
  <si>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</si>
  <si>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</si>
  <si>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</si>
  <si>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</si>
  <si>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</si>
  <si>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</si>
  <si>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</si>
  <si>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</si>
  <si>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</si>
  <si>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</si>
  <si>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</si>
  <si>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</si>
  <si>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</si>
  <si>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</si>
  <si>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</si>
  <si>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</si>
  <si>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</si>
  <si>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</si>
  <si>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</si>
  <si>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Ulla Matikainen</t>
  </si>
  <si>
    <t>1966</t>
  </si>
  <si>
    <t>ykkössarja</t>
  </si>
  <si>
    <t>IPV</t>
  </si>
  <si>
    <t>IPV = Imatran Pallo-Veikot  (1955)</t>
  </si>
  <si>
    <t>MESTARUUSSARJA</t>
  </si>
  <si>
    <t>URA SM-SARJASSA</t>
  </si>
  <si>
    <t>suomensarja</t>
  </si>
  <si>
    <t>10.</t>
  </si>
  <si>
    <t>13.05. 1984  IPV - IT  8-17</t>
  </si>
  <si>
    <t>5.  ottelu</t>
  </si>
  <si>
    <t>26.05. 1981  IPV - Manse PP  12-37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</si>
  <si>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</si>
  <si>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</si>
  <si>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</si>
  <si>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</si>
  <si>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</si>
  <si>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</si>
  <si>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</si>
  <si>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</si>
  <si>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</si>
  <si>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</si>
  <si>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</si>
  <si>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</si>
  <si>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</si>
  <si>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</si>
  <si>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1983  Varkaus</t>
  </si>
  <si>
    <t>10-7</t>
  </si>
  <si>
    <t>Itä</t>
  </si>
  <si>
    <t>3k</t>
  </si>
  <si>
    <t>Antti Kilpeläinen</t>
  </si>
  <si>
    <t>8/9</t>
  </si>
  <si>
    <t>1/1</t>
  </si>
  <si>
    <t>2/2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</si>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</sst>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47</v>
      </c>
      <c r="D4" s="41" t="s">
        <v>42</v>
      </c>
      <c r="E4" s="27">
        <v>18</v>
      </c>
      <c r="F4" s="27">
        <v>3</v>
      </c>
      <c r="G4" s="27">
        <v>16</v>
      </c>
      <c r="H4" s="27">
        <v>13</v>
      </c>
      <c r="I4" s="27">
        <v>67</v>
      </c>
      <c r="J4" s="27">
        <v>17</v>
      </c>
      <c r="K4" s="27">
        <v>17</v>
      </c>
      <c r="L4" s="27">
        <v>14</v>
      </c>
      <c r="M4" s="27">
        <v>19</v>
      </c>
      <c r="N4" s="85">
        <v>0.56302521008403361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1987</v>
      </c>
      <c r="C7" s="79"/>
      <c r="D7" s="80" t="s">
        <v>42</v>
      </c>
      <c r="E7" s="79"/>
      <c r="F7" s="81" t="s">
        <v>46</v>
      </c>
      <c r="G7" s="82"/>
      <c r="H7" s="83"/>
      <c r="I7" s="79"/>
      <c r="J7" s="79"/>
      <c r="K7" s="79"/>
      <c r="L7" s="79"/>
      <c r="M7" s="79"/>
      <c r="N7" s="8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3">
        <v>1988</v>
      </c>
      <c r="C8" s="73"/>
      <c r="D8" s="74" t="s">
        <v>42</v>
      </c>
      <c r="E8" s="73"/>
      <c r="F8" s="75" t="s">
        <v>41</v>
      </c>
      <c r="G8" s="76"/>
      <c r="H8" s="77"/>
      <c r="I8" s="73"/>
      <c r="J8" s="73"/>
      <c r="K8" s="73"/>
      <c r="L8" s="73"/>
      <c r="M8" s="73"/>
      <c r="N8" s="7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3">
        <v>1989</v>
      </c>
      <c r="C9" s="73"/>
      <c r="D9" s="74" t="s">
        <v>42</v>
      </c>
      <c r="E9" s="73"/>
      <c r="F9" s="75" t="s">
        <v>41</v>
      </c>
      <c r="G9" s="76"/>
      <c r="H9" s="77"/>
      <c r="I9" s="73"/>
      <c r="J9" s="73"/>
      <c r="K9" s="73"/>
      <c r="L9" s="73"/>
      <c r="M9" s="73"/>
      <c r="N9" s="78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18</v>
      </c>
      <c r="F10" s="19">
        <f t="shared" si="0"/>
        <v>3</v>
      </c>
      <c r="G10" s="19">
        <f t="shared" si="0"/>
        <v>16</v>
      </c>
      <c r="H10" s="19">
        <f t="shared" si="0"/>
        <v>13</v>
      </c>
      <c r="I10" s="19">
        <f t="shared" si="0"/>
        <v>67</v>
      </c>
      <c r="J10" s="19">
        <f t="shared" si="0"/>
        <v>17</v>
      </c>
      <c r="K10" s="19">
        <f t="shared" si="0"/>
        <v>17</v>
      </c>
      <c r="L10" s="19">
        <f t="shared" si="0"/>
        <v>14</v>
      </c>
      <c r="M10" s="19">
        <f t="shared" si="0"/>
        <v>19</v>
      </c>
      <c r="N10" s="31">
        <v>0.56299999999999994</v>
      </c>
      <c r="O10" s="32">
        <f>SUM(O8:O9)</f>
        <v>0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45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36</v>
      </c>
      <c r="O13" s="25"/>
      <c r="P13" s="41" t="s">
        <v>31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18</v>
      </c>
      <c r="F14" s="27">
        <f>PRODUCT(F10)</f>
        <v>3</v>
      </c>
      <c r="G14" s="27">
        <f>PRODUCT(G10)</f>
        <v>16</v>
      </c>
      <c r="H14" s="27">
        <f>PRODUCT(H10)</f>
        <v>13</v>
      </c>
      <c r="I14" s="27">
        <f>PRODUCT(I10)</f>
        <v>67</v>
      </c>
      <c r="J14" s="1"/>
      <c r="K14" s="45">
        <f>PRODUCT((F14+G14)/E14)</f>
        <v>1.0555555555555556</v>
      </c>
      <c r="L14" s="45">
        <f>PRODUCT(H14/E14)</f>
        <v>0.72222222222222221</v>
      </c>
      <c r="M14" s="45">
        <f>PRODUCT(I14/E14)</f>
        <v>3.7222222222222223</v>
      </c>
      <c r="N14" s="30">
        <f>PRODUCT(N10)</f>
        <v>0.56299999999999994</v>
      </c>
      <c r="O14" s="25">
        <f>PRODUCT(O10)</f>
        <v>0</v>
      </c>
      <c r="P14" s="46" t="s">
        <v>32</v>
      </c>
      <c r="Q14" s="47"/>
      <c r="R14" s="47"/>
      <c r="S14" s="48" t="s">
        <v>48</v>
      </c>
      <c r="T14" s="48"/>
      <c r="U14" s="48"/>
      <c r="V14" s="48"/>
      <c r="W14" s="48"/>
      <c r="X14" s="48"/>
      <c r="Y14" s="48"/>
      <c r="Z14" s="48"/>
      <c r="AA14" s="48"/>
      <c r="AB14" s="49" t="s">
        <v>37</v>
      </c>
      <c r="AC14" s="49"/>
      <c r="AD14" s="49"/>
      <c r="AE14" s="49"/>
      <c r="AF14" s="8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16</v>
      </c>
      <c r="C15" s="51"/>
      <c r="D15" s="52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3" t="s">
        <v>33</v>
      </c>
      <c r="Q15" s="54"/>
      <c r="R15" s="54"/>
      <c r="S15" s="55" t="s">
        <v>48</v>
      </c>
      <c r="T15" s="55"/>
      <c r="U15" s="55"/>
      <c r="V15" s="55"/>
      <c r="W15" s="55"/>
      <c r="X15" s="55"/>
      <c r="Y15" s="55"/>
      <c r="Z15" s="55"/>
      <c r="AA15" s="55"/>
      <c r="AB15" s="56" t="s">
        <v>37</v>
      </c>
      <c r="AC15" s="56"/>
      <c r="AD15" s="56"/>
      <c r="AE15" s="56"/>
      <c r="AF15" s="8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7" t="s">
        <v>17</v>
      </c>
      <c r="C16" s="58"/>
      <c r="D16" s="59"/>
      <c r="E16" s="28"/>
      <c r="F16" s="28"/>
      <c r="G16" s="28"/>
      <c r="H16" s="28"/>
      <c r="I16" s="28"/>
      <c r="J16" s="1"/>
      <c r="K16" s="60"/>
      <c r="L16" s="60"/>
      <c r="M16" s="60"/>
      <c r="N16" s="61"/>
      <c r="O16" s="25"/>
      <c r="P16" s="53" t="s">
        <v>34</v>
      </c>
      <c r="Q16" s="54"/>
      <c r="R16" s="54"/>
      <c r="S16" s="55" t="s">
        <v>48</v>
      </c>
      <c r="T16" s="55"/>
      <c r="U16" s="55"/>
      <c r="V16" s="55"/>
      <c r="W16" s="55"/>
      <c r="X16" s="55"/>
      <c r="Y16" s="55"/>
      <c r="Z16" s="55"/>
      <c r="AA16" s="55"/>
      <c r="AB16" s="56" t="s">
        <v>37</v>
      </c>
      <c r="AC16" s="56"/>
      <c r="AD16" s="56"/>
      <c r="AE16" s="56"/>
      <c r="AF16" s="8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18</v>
      </c>
      <c r="C17" s="63"/>
      <c r="D17" s="64"/>
      <c r="E17" s="19">
        <f>SUM(E14:E16)</f>
        <v>18</v>
      </c>
      <c r="F17" s="19">
        <f>SUM(F14:F16)</f>
        <v>3</v>
      </c>
      <c r="G17" s="19">
        <f>SUM(G14:G16)</f>
        <v>16</v>
      </c>
      <c r="H17" s="19">
        <f>SUM(H14:H16)</f>
        <v>13</v>
      </c>
      <c r="I17" s="19">
        <f>SUM(I14:I16)</f>
        <v>67</v>
      </c>
      <c r="J17" s="1"/>
      <c r="K17" s="65">
        <f>PRODUCT((F17+G17)/E17)</f>
        <v>1.0555555555555556</v>
      </c>
      <c r="L17" s="65">
        <f>PRODUCT(H17/E17)</f>
        <v>0.72222222222222221</v>
      </c>
      <c r="M17" s="65">
        <f>PRODUCT(I17/E17)</f>
        <v>3.7222222222222223</v>
      </c>
      <c r="N17" s="31">
        <v>0.56299999999999994</v>
      </c>
      <c r="O17" s="25">
        <f>SUM(O14:O16)</f>
        <v>0</v>
      </c>
      <c r="P17" s="66" t="s">
        <v>35</v>
      </c>
      <c r="Q17" s="67"/>
      <c r="R17" s="67"/>
      <c r="S17" s="68" t="s">
        <v>50</v>
      </c>
      <c r="T17" s="68"/>
      <c r="U17" s="68"/>
      <c r="V17" s="68"/>
      <c r="W17" s="68"/>
      <c r="X17" s="68"/>
      <c r="Y17" s="68"/>
      <c r="Z17" s="68"/>
      <c r="AA17" s="68"/>
      <c r="AB17" s="69" t="s">
        <v>49</v>
      </c>
      <c r="AC17" s="69"/>
      <c r="AD17" s="69"/>
      <c r="AE17" s="69"/>
      <c r="AF17" s="8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38</v>
      </c>
      <c r="C19" s="1"/>
      <c r="D19" s="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9" t="s">
        <v>51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90"/>
      <c r="X1" s="77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39</v>
      </c>
      <c r="C2" s="4" t="s">
        <v>40</v>
      </c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52</v>
      </c>
      <c r="C3" s="23" t="s">
        <v>53</v>
      </c>
      <c r="D3" s="95" t="s">
        <v>54</v>
      </c>
      <c r="E3" s="96" t="s">
        <v>1</v>
      </c>
      <c r="F3" s="25"/>
      <c r="G3" s="97" t="s">
        <v>55</v>
      </c>
      <c r="H3" s="98" t="s">
        <v>56</v>
      </c>
      <c r="I3" s="98" t="s">
        <v>29</v>
      </c>
      <c r="J3" s="18" t="s">
        <v>57</v>
      </c>
      <c r="K3" s="99" t="s">
        <v>58</v>
      </c>
      <c r="L3" s="99" t="s">
        <v>59</v>
      </c>
      <c r="M3" s="97" t="s">
        <v>60</v>
      </c>
      <c r="N3" s="97" t="s">
        <v>28</v>
      </c>
      <c r="O3" s="98" t="s">
        <v>61</v>
      </c>
      <c r="P3" s="97" t="s">
        <v>56</v>
      </c>
      <c r="Q3" s="97" t="s">
        <v>3</v>
      </c>
      <c r="R3" s="97">
        <v>1</v>
      </c>
      <c r="S3" s="97">
        <v>2</v>
      </c>
      <c r="T3" s="97">
        <v>3</v>
      </c>
      <c r="U3" s="97" t="s">
        <v>62</v>
      </c>
      <c r="V3" s="18" t="s">
        <v>19</v>
      </c>
      <c r="W3" s="17" t="s">
        <v>63</v>
      </c>
      <c r="X3" s="17" t="s">
        <v>64</v>
      </c>
      <c r="Y3" s="91"/>
      <c r="Z3" s="91"/>
      <c r="AA3" s="91"/>
      <c r="AB3" s="91"/>
      <c r="AC3" s="91"/>
      <c r="AD3" s="91"/>
    </row>
    <row r="4" spans="1:30" x14ac:dyDescent="0.25">
      <c r="A4" s="9"/>
      <c r="B4" s="120" t="s">
        <v>65</v>
      </c>
      <c r="C4" s="121" t="s">
        <v>66</v>
      </c>
      <c r="D4" s="107" t="s">
        <v>67</v>
      </c>
      <c r="E4" s="122" t="s">
        <v>42</v>
      </c>
      <c r="F4" s="123"/>
      <c r="G4" s="108">
        <v>1</v>
      </c>
      <c r="H4" s="109"/>
      <c r="I4" s="108"/>
      <c r="J4" s="110" t="s">
        <v>68</v>
      </c>
      <c r="K4" s="110">
        <v>8</v>
      </c>
      <c r="L4" s="110"/>
      <c r="M4" s="110">
        <v>1</v>
      </c>
      <c r="N4" s="108">
        <v>1</v>
      </c>
      <c r="O4" s="109"/>
      <c r="P4" s="108">
        <v>1</v>
      </c>
      <c r="Q4" s="124" t="s">
        <v>70</v>
      </c>
      <c r="R4" s="124" t="s">
        <v>71</v>
      </c>
      <c r="S4" s="124" t="s">
        <v>72</v>
      </c>
      <c r="T4" s="124" t="s">
        <v>73</v>
      </c>
      <c r="U4" s="124" t="s">
        <v>71</v>
      </c>
      <c r="V4" s="111">
        <v>0.88888888888888884</v>
      </c>
      <c r="W4" s="112" t="s">
        <v>69</v>
      </c>
      <c r="X4" s="108">
        <v>105</v>
      </c>
      <c r="Y4" s="91"/>
      <c r="Z4" s="91"/>
      <c r="AA4" s="91"/>
      <c r="AB4" s="91"/>
      <c r="AC4" s="91"/>
      <c r="AD4" s="91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2019-01-25T23:21:36Z</dcterms:modified>
</cp:coreProperties>
</file>