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M9" i="1" s="1"/>
  <c r="N9" i="1"/>
  <c r="D6" i="1" l="1"/>
  <c r="K9" i="1"/>
  <c r="F12" i="1"/>
  <c r="H12" i="1"/>
  <c r="L9" i="1"/>
  <c r="E12" i="1"/>
  <c r="K12" i="1" l="1"/>
  <c r="M12" i="1"/>
  <c r="L12" i="1"/>
</calcChain>
</file>

<file path=xl/sharedStrings.xml><?xml version="1.0" encoding="utf-8"?>
<sst xmlns="http://schemas.openxmlformats.org/spreadsheetml/2006/main" count="101" uniqueCount="73">
  <si>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</si>
  <si>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</si>
  <si>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</si>
  <si>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</si>
  <si>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</si>
  <si>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</si>
  <si>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</si>
  <si>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</si>
  <si>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</si>
  <si>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</si>
  <si>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</si>
  <si>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</si>
  <si>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</si>
  <si>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</si>
  <si>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</si>
  <si>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</si>
  <si>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</si>
  <si>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</si>
  <si>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</si>
  <si>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</si>
  <si>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</si>
  <si>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</si>
  <si>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</si>
  <si>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</si>
  <si>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</si>
  <si>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</si>
  <si>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</si>
  <si>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</si>
  <si>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</si>
  <si>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</si>
  <si>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</si>
  <si>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</si>
  <si>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</si>
  <si>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</si>
  <si>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</si>
  <si>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</si>
  <si>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</si>
  <si>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</si>
  <si>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</si>
  <si>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</si>
  <si>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</si>
  <si>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</si>
  <si>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Tiina Martikkala</t>
  </si>
  <si>
    <t>1965</t>
  </si>
  <si>
    <t>9.</t>
  </si>
  <si>
    <t>NJ</t>
  </si>
  <si>
    <t>NJ = Nurmon Jymy  (1925)</t>
  </si>
  <si>
    <t>12.05. 1984  NJ - Tahko  6-7</t>
  </si>
  <si>
    <t>19.05. 1984  NJ - IPV  11-4</t>
  </si>
  <si>
    <t>2.  ottelu</t>
  </si>
  <si>
    <t>03.06. 1984  UPV - NJ  4-13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</si>
  <si>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</si>
  <si>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</si>
  <si>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</si>
  <si>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</si>
  <si>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</si>
  <si>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</si>
  <si>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</si>
  <si>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</si>
  <si>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</si>
  <si>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</si>
  <si>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</si>
  <si>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</si>
  <si>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</si>
  <si>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</si>
  <si>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</si>
  <si>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1982  Varkaus</t>
  </si>
  <si>
    <t xml:space="preserve">  7-23</t>
  </si>
  <si>
    <t>s</t>
  </si>
  <si>
    <t>Ari Skyttä</t>
  </si>
  <si>
    <t>5/5</t>
  </si>
  <si>
    <t>1/1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</si>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</sst>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8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8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44</v>
      </c>
      <c r="D4" s="41" t="s">
        <v>45</v>
      </c>
      <c r="E4" s="27">
        <v>13</v>
      </c>
      <c r="F4" s="27">
        <v>0</v>
      </c>
      <c r="G4" s="27">
        <v>4</v>
      </c>
      <c r="H4" s="27">
        <v>5</v>
      </c>
      <c r="I4" s="27">
        <v>30</v>
      </c>
      <c r="J4" s="27">
        <v>6</v>
      </c>
      <c r="K4" s="27">
        <v>9</v>
      </c>
      <c r="L4" s="27">
        <v>11</v>
      </c>
      <c r="M4" s="27">
        <v>4</v>
      </c>
      <c r="N4" s="79">
        <v>0.61224489795918369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13</v>
      </c>
      <c r="F5" s="19">
        <f t="shared" si="0"/>
        <v>0</v>
      </c>
      <c r="G5" s="19">
        <f t="shared" si="0"/>
        <v>4</v>
      </c>
      <c r="H5" s="19">
        <f t="shared" si="0"/>
        <v>5</v>
      </c>
      <c r="I5" s="19">
        <f t="shared" si="0"/>
        <v>30</v>
      </c>
      <c r="J5" s="19">
        <f t="shared" si="0"/>
        <v>6</v>
      </c>
      <c r="K5" s="19">
        <f t="shared" si="0"/>
        <v>9</v>
      </c>
      <c r="L5" s="19">
        <f t="shared" si="0"/>
        <v>11</v>
      </c>
      <c r="M5" s="19">
        <f t="shared" si="0"/>
        <v>4</v>
      </c>
      <c r="N5" s="31">
        <v>0.61199999999999999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21.999999999999996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13</v>
      </c>
      <c r="F9" s="27">
        <f>PRODUCT(F5)</f>
        <v>0</v>
      </c>
      <c r="G9" s="27">
        <f>PRODUCT(G5)</f>
        <v>4</v>
      </c>
      <c r="H9" s="27">
        <f>PRODUCT(H5)</f>
        <v>5</v>
      </c>
      <c r="I9" s="27">
        <f>PRODUCT(I5)</f>
        <v>30</v>
      </c>
      <c r="J9" s="1"/>
      <c r="K9" s="45">
        <f>PRODUCT((F9+G9)/E9)</f>
        <v>0.30769230769230771</v>
      </c>
      <c r="L9" s="45">
        <f>PRODUCT(H9/E9)</f>
        <v>0.38461538461538464</v>
      </c>
      <c r="M9" s="45">
        <f>PRODUCT(I9/E9)</f>
        <v>2.3076923076923075</v>
      </c>
      <c r="N9" s="30">
        <f>PRODUCT(N5)</f>
        <v>0.61199999999999999</v>
      </c>
      <c r="O9" s="25" t="e">
        <f>PRODUCT(O5)</f>
        <v>#REF!</v>
      </c>
      <c r="P9" s="46" t="s">
        <v>34</v>
      </c>
      <c r="Q9" s="47"/>
      <c r="R9" s="47"/>
      <c r="S9" s="48" t="s">
        <v>47</v>
      </c>
      <c r="T9" s="48"/>
      <c r="U9" s="48"/>
      <c r="V9" s="48"/>
      <c r="W9" s="48"/>
      <c r="X9" s="48"/>
      <c r="Y9" s="48"/>
      <c r="Z9" s="48"/>
      <c r="AA9" s="48"/>
      <c r="AB9" s="49" t="s">
        <v>39</v>
      </c>
      <c r="AC9" s="48"/>
      <c r="AD9" s="48"/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35</v>
      </c>
      <c r="Q10" s="55"/>
      <c r="R10" s="55"/>
      <c r="S10" s="56" t="s">
        <v>50</v>
      </c>
      <c r="T10" s="56"/>
      <c r="U10" s="56"/>
      <c r="V10" s="56"/>
      <c r="W10" s="56"/>
      <c r="X10" s="56"/>
      <c r="Y10" s="56"/>
      <c r="Z10" s="56"/>
      <c r="AA10" s="56"/>
      <c r="AB10" s="57" t="s">
        <v>41</v>
      </c>
      <c r="AC10" s="56"/>
      <c r="AD10" s="56"/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19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36</v>
      </c>
      <c r="Q11" s="55"/>
      <c r="R11" s="55"/>
      <c r="S11" s="56" t="s">
        <v>48</v>
      </c>
      <c r="T11" s="56"/>
      <c r="U11" s="56"/>
      <c r="V11" s="56"/>
      <c r="W11" s="56"/>
      <c r="X11" s="56"/>
      <c r="Y11" s="56"/>
      <c r="Z11" s="56"/>
      <c r="AA11" s="56"/>
      <c r="AB11" s="57" t="s">
        <v>49</v>
      </c>
      <c r="AC11" s="56"/>
      <c r="AD11" s="56"/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20</v>
      </c>
      <c r="C12" s="65"/>
      <c r="D12" s="66"/>
      <c r="E12" s="19">
        <f>SUM(E9:E11)</f>
        <v>13</v>
      </c>
      <c r="F12" s="19">
        <f>SUM(F9:F11)</f>
        <v>0</v>
      </c>
      <c r="G12" s="19">
        <f>SUM(G9:G11)</f>
        <v>4</v>
      </c>
      <c r="H12" s="19">
        <f>SUM(H9:H11)</f>
        <v>5</v>
      </c>
      <c r="I12" s="19">
        <f>SUM(I9:I11)</f>
        <v>30</v>
      </c>
      <c r="J12" s="1"/>
      <c r="K12" s="67">
        <f>PRODUCT((F12+G12)/E12)</f>
        <v>0.30769230769230771</v>
      </c>
      <c r="L12" s="67">
        <f>PRODUCT(H12/E12)</f>
        <v>0.38461538461538464</v>
      </c>
      <c r="M12" s="67">
        <f>PRODUCT(I12/E12)</f>
        <v>2.3076923076923075</v>
      </c>
      <c r="N12" s="31">
        <v>0.61199999999999999</v>
      </c>
      <c r="O12" s="25" t="e">
        <f>SUM(O9:O11)</f>
        <v>#REF!</v>
      </c>
      <c r="P12" s="68" t="s">
        <v>37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1"/>
      <c r="AC12" s="70"/>
      <c r="AD12" s="70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80" t="s">
        <v>46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75" customFormat="1" ht="15" customHeight="1" x14ac:dyDescent="0.25">
      <c r="A18" s="1"/>
      <c r="B18" s="1"/>
      <c r="C18" s="9"/>
      <c r="D18" s="9"/>
      <c r="E18" s="1"/>
      <c r="F18" s="1"/>
      <c r="G18" s="1"/>
      <c r="H18" s="1"/>
      <c r="I18" s="1"/>
      <c r="J18" s="1"/>
      <c r="K18" s="1"/>
      <c r="L18" s="1"/>
      <c r="M18" s="74"/>
      <c r="N18" s="74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75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9.710937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37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98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0"/>
  </cols>
  <sheetData>
    <row r="1" spans="1:30" ht="18.75" x14ac:dyDescent="0.3">
      <c r="A1" s="9"/>
      <c r="B1" s="81" t="s">
        <v>51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42</v>
      </c>
      <c r="C2" s="4" t="s">
        <v>43</v>
      </c>
      <c r="D2" s="12"/>
      <c r="E2" s="12"/>
      <c r="F2" s="86"/>
      <c r="G2" s="87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7"/>
      <c r="X2" s="43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52</v>
      </c>
      <c r="C3" s="23" t="s">
        <v>53</v>
      </c>
      <c r="D3" s="89" t="s">
        <v>54</v>
      </c>
      <c r="E3" s="90" t="s">
        <v>1</v>
      </c>
      <c r="F3" s="25"/>
      <c r="G3" s="91" t="s">
        <v>55</v>
      </c>
      <c r="H3" s="92" t="s">
        <v>56</v>
      </c>
      <c r="I3" s="92" t="s">
        <v>31</v>
      </c>
      <c r="J3" s="18" t="s">
        <v>57</v>
      </c>
      <c r="K3" s="93" t="s">
        <v>58</v>
      </c>
      <c r="L3" s="93" t="s">
        <v>59</v>
      </c>
      <c r="M3" s="91" t="s">
        <v>60</v>
      </c>
      <c r="N3" s="91" t="s">
        <v>30</v>
      </c>
      <c r="O3" s="92" t="s">
        <v>61</v>
      </c>
      <c r="P3" s="91" t="s">
        <v>56</v>
      </c>
      <c r="Q3" s="91" t="s">
        <v>3</v>
      </c>
      <c r="R3" s="91">
        <v>1</v>
      </c>
      <c r="S3" s="91">
        <v>2</v>
      </c>
      <c r="T3" s="91">
        <v>3</v>
      </c>
      <c r="U3" s="91" t="s">
        <v>62</v>
      </c>
      <c r="V3" s="18" t="s">
        <v>21</v>
      </c>
      <c r="W3" s="17" t="s">
        <v>63</v>
      </c>
      <c r="X3" s="17" t="s">
        <v>64</v>
      </c>
      <c r="Y3" s="85"/>
      <c r="Z3" s="85"/>
      <c r="AA3" s="85"/>
      <c r="AB3" s="85"/>
      <c r="AC3" s="85"/>
      <c r="AD3" s="85"/>
    </row>
    <row r="4" spans="1:30" x14ac:dyDescent="0.25">
      <c r="A4" s="9"/>
      <c r="B4" s="102" t="s">
        <v>66</v>
      </c>
      <c r="C4" s="103" t="s">
        <v>67</v>
      </c>
      <c r="D4" s="104" t="s">
        <v>65</v>
      </c>
      <c r="E4" s="105" t="s">
        <v>45</v>
      </c>
      <c r="F4" s="101"/>
      <c r="G4" s="106">
        <v>1</v>
      </c>
      <c r="H4" s="107"/>
      <c r="I4" s="106"/>
      <c r="J4" s="108" t="s">
        <v>68</v>
      </c>
      <c r="K4" s="108">
        <v>8</v>
      </c>
      <c r="L4" s="108"/>
      <c r="M4" s="108">
        <v>1</v>
      </c>
      <c r="N4" s="106"/>
      <c r="O4" s="107">
        <v>2</v>
      </c>
      <c r="P4" s="106">
        <v>1</v>
      </c>
      <c r="Q4" s="109" t="s">
        <v>70</v>
      </c>
      <c r="R4" s="109"/>
      <c r="S4" s="109" t="s">
        <v>71</v>
      </c>
      <c r="T4" s="109" t="s">
        <v>72</v>
      </c>
      <c r="U4" s="109" t="s">
        <v>72</v>
      </c>
      <c r="V4" s="110">
        <v>1</v>
      </c>
      <c r="W4" s="111" t="s">
        <v>69</v>
      </c>
      <c r="X4" s="106">
        <v>125</v>
      </c>
      <c r="Y4" s="85"/>
      <c r="Z4" s="85"/>
      <c r="AA4" s="85"/>
      <c r="AB4" s="85"/>
      <c r="AC4" s="85"/>
      <c r="AD4" s="85"/>
    </row>
    <row r="5" spans="1:30" x14ac:dyDescent="0.25">
      <c r="A5" s="24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85"/>
      <c r="Z5" s="85"/>
      <c r="AA5" s="85"/>
      <c r="AB5" s="85"/>
      <c r="AC5" s="85"/>
      <c r="AD5" s="85"/>
    </row>
    <row r="6" spans="1:30" x14ac:dyDescent="0.25">
      <c r="A6" s="24"/>
      <c r="B6" s="94"/>
      <c r="C6" s="1"/>
      <c r="D6" s="94"/>
      <c r="E6" s="95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85"/>
      <c r="Z6" s="85"/>
      <c r="AA6" s="85"/>
      <c r="AB6" s="85"/>
      <c r="AC6" s="85"/>
      <c r="AD6" s="85"/>
    </row>
    <row r="7" spans="1:30" x14ac:dyDescent="0.25">
      <c r="A7" s="24"/>
      <c r="B7" s="94"/>
      <c r="C7" s="1"/>
      <c r="D7" s="94"/>
      <c r="E7" s="95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94"/>
      <c r="C8" s="1"/>
      <c r="D8" s="94"/>
      <c r="E8" s="95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94"/>
      <c r="C9" s="1"/>
      <c r="D9" s="94"/>
      <c r="E9" s="95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94"/>
      <c r="C10" s="1"/>
      <c r="D10" s="94"/>
      <c r="E10" s="95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94"/>
      <c r="C11" s="1"/>
      <c r="D11" s="94"/>
      <c r="E11" s="95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94"/>
      <c r="C12" s="1"/>
      <c r="D12" s="94"/>
      <c r="E12" s="9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94"/>
      <c r="C13" s="1"/>
      <c r="D13" s="94"/>
      <c r="E13" s="9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94"/>
      <c r="C14" s="1"/>
      <c r="D14" s="94"/>
      <c r="E14" s="9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94"/>
      <c r="C15" s="1"/>
      <c r="D15" s="94"/>
      <c r="E15" s="9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94"/>
      <c r="C16" s="1"/>
      <c r="D16" s="94"/>
      <c r="E16" s="9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94"/>
      <c r="C17" s="1"/>
      <c r="D17" s="94"/>
      <c r="E17" s="9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94"/>
      <c r="C18" s="1"/>
      <c r="D18" s="94"/>
      <c r="E18" s="9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94"/>
      <c r="C19" s="1"/>
      <c r="D19" s="94"/>
      <c r="E19" s="9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94"/>
      <c r="C20" s="1"/>
      <c r="D20" s="94"/>
      <c r="E20" s="9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94"/>
      <c r="C21" s="1"/>
      <c r="D21" s="94"/>
      <c r="E21" s="9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94"/>
      <c r="C22" s="1"/>
      <c r="D22" s="94"/>
      <c r="E22" s="9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94"/>
      <c r="C23" s="1"/>
      <c r="D23" s="94"/>
      <c r="E23" s="9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94"/>
      <c r="C24" s="1"/>
      <c r="D24" s="94"/>
      <c r="E24" s="9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94"/>
      <c r="C25" s="1"/>
      <c r="D25" s="94"/>
      <c r="E25" s="9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94"/>
      <c r="C26" s="1"/>
      <c r="D26" s="94"/>
      <c r="E26" s="9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94"/>
      <c r="C27" s="1"/>
      <c r="D27" s="94"/>
      <c r="E27" s="9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94"/>
      <c r="C28" s="1"/>
      <c r="D28" s="94"/>
      <c r="E28" s="9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94"/>
      <c r="C29" s="1"/>
      <c r="D29" s="94"/>
      <c r="E29" s="9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94"/>
      <c r="C30" s="1"/>
      <c r="D30" s="94"/>
      <c r="E30" s="9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94"/>
      <c r="C31" s="1"/>
      <c r="D31" s="94"/>
      <c r="E31" s="9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94"/>
      <c r="C32" s="1"/>
      <c r="D32" s="94"/>
      <c r="E32" s="9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94"/>
      <c r="C33" s="1"/>
      <c r="D33" s="94"/>
      <c r="E33" s="9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94"/>
      <c r="C34" s="1"/>
      <c r="D34" s="94"/>
      <c r="E34" s="9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85"/>
      <c r="Z34" s="85"/>
      <c r="AA34" s="85"/>
      <c r="AB34" s="85"/>
      <c r="AC34" s="85"/>
      <c r="AD34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2019-01-25T23:16:42Z</dcterms:modified>
</cp:coreProperties>
</file>